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fred.li\Downloads\"/>
    </mc:Choice>
  </mc:AlternateContent>
  <bookViews>
    <workbookView xWindow="14385" yWindow="105" windowWidth="14430" windowHeight="12735"/>
  </bookViews>
  <sheets>
    <sheet name="Journeyman" sheetId="1" r:id="rId1"/>
    <sheet name="Foreman" sheetId="2" r:id="rId2"/>
    <sheet name="Apprentice" sheetId="3" r:id="rId3"/>
  </sheets>
  <definedNames>
    <definedName name="_xlnm.Print_Area" localSheetId="2">Apprentice!$A$1:$J$41</definedName>
    <definedName name="_xlnm.Print_Area" localSheetId="1">Foreman!$A$1:$J$41</definedName>
    <definedName name="_xlnm.Print_Area" localSheetId="0">Journeyman!$A$1:$J$42</definedName>
  </definedNames>
  <calcPr calcId="171027"/>
</workbook>
</file>

<file path=xl/calcChain.xml><?xml version="1.0" encoding="utf-8"?>
<calcChain xmlns="http://schemas.openxmlformats.org/spreadsheetml/2006/main">
  <c r="H33" i="3" l="1"/>
  <c r="C15" i="2"/>
  <c r="C15" i="3"/>
  <c r="H36" i="3"/>
  <c r="H34" i="3"/>
  <c r="H32" i="3"/>
  <c r="H31" i="3"/>
  <c r="H37" i="3" s="1"/>
  <c r="H28" i="3"/>
  <c r="H29" i="3" s="1"/>
  <c r="I26" i="3"/>
  <c r="J26" i="3" s="1"/>
  <c r="I25" i="3"/>
  <c r="I28" i="3" s="1"/>
  <c r="I29" i="3" s="1"/>
  <c r="I24" i="3"/>
  <c r="J24" i="3"/>
  <c r="I23" i="3"/>
  <c r="J23" i="3" s="1"/>
  <c r="I22" i="3"/>
  <c r="J20" i="3"/>
  <c r="J33" i="3" s="1"/>
  <c r="J32" i="3"/>
  <c r="I20" i="3"/>
  <c r="I32" i="3"/>
  <c r="H36" i="2"/>
  <c r="H34" i="2"/>
  <c r="H33" i="2"/>
  <c r="H32" i="2"/>
  <c r="H31" i="2"/>
  <c r="H37" i="2" s="1"/>
  <c r="H28" i="2"/>
  <c r="H29" i="2" s="1"/>
  <c r="I26" i="2"/>
  <c r="J26" i="2" s="1"/>
  <c r="I25" i="2"/>
  <c r="J25" i="2"/>
  <c r="I24" i="2"/>
  <c r="J24" i="2"/>
  <c r="I23" i="2"/>
  <c r="J23" i="2" s="1"/>
  <c r="I22" i="2"/>
  <c r="J22" i="2" s="1"/>
  <c r="J28" i="2" s="1"/>
  <c r="J29" i="2" s="1"/>
  <c r="J20" i="2"/>
  <c r="J36" i="2" s="1"/>
  <c r="J37" i="2" s="1"/>
  <c r="J38" i="2" s="1"/>
  <c r="J33" i="2"/>
  <c r="I20" i="2"/>
  <c r="I36" i="2" s="1"/>
  <c r="I32" i="2"/>
  <c r="I20" i="1"/>
  <c r="I36" i="1" s="1"/>
  <c r="I37" i="1" s="1"/>
  <c r="I38" i="1" s="1"/>
  <c r="I32" i="1"/>
  <c r="I22" i="1"/>
  <c r="J22" i="1" s="1"/>
  <c r="J28" i="1" s="1"/>
  <c r="J29" i="1" s="1"/>
  <c r="H36" i="1"/>
  <c r="H34" i="1"/>
  <c r="H33" i="1"/>
  <c r="H32" i="1"/>
  <c r="H31" i="1"/>
  <c r="J20" i="1"/>
  <c r="J34" i="1" s="1"/>
  <c r="I26" i="1"/>
  <c r="J26" i="1"/>
  <c r="I25" i="1"/>
  <c r="J25" i="1"/>
  <c r="I24" i="1"/>
  <c r="J24" i="1" s="1"/>
  <c r="I23" i="1"/>
  <c r="J23" i="1" s="1"/>
  <c r="H28" i="1"/>
  <c r="H29" i="1"/>
  <c r="I31" i="1"/>
  <c r="I36" i="3"/>
  <c r="I37" i="3" s="1"/>
  <c r="I38" i="3" s="1"/>
  <c r="J34" i="2"/>
  <c r="J22" i="3"/>
  <c r="J31" i="3"/>
  <c r="I34" i="3"/>
  <c r="I31" i="3"/>
  <c r="I33" i="3"/>
  <c r="I33" i="2"/>
  <c r="I34" i="2"/>
  <c r="I31" i="2"/>
  <c r="I37" i="2" s="1"/>
  <c r="I38" i="2" s="1"/>
  <c r="J31" i="2"/>
  <c r="J32" i="2"/>
  <c r="I28" i="2"/>
  <c r="I29" i="2"/>
  <c r="I34" i="1"/>
  <c r="I28" i="1"/>
  <c r="I29" i="1" s="1"/>
  <c r="I33" i="1"/>
  <c r="H37" i="1"/>
  <c r="H38" i="1" s="1"/>
  <c r="J32" i="1"/>
  <c r="H38" i="2" l="1"/>
  <c r="H38" i="3"/>
  <c r="J33" i="1"/>
  <c r="J36" i="1"/>
  <c r="J34" i="3"/>
  <c r="J37" i="3" s="1"/>
  <c r="J31" i="1"/>
  <c r="J37" i="1" s="1"/>
  <c r="J38" i="1" s="1"/>
  <c r="J36" i="3"/>
  <c r="J25" i="3"/>
  <c r="J28" i="3" s="1"/>
  <c r="J29" i="3" s="1"/>
  <c r="J38" i="3" l="1"/>
</calcChain>
</file>

<file path=xl/sharedStrings.xml><?xml version="1.0" encoding="utf-8"?>
<sst xmlns="http://schemas.openxmlformats.org/spreadsheetml/2006/main" count="169" uniqueCount="57">
  <si>
    <t xml:space="preserve">PERFORMING CONTRACTOR     </t>
  </si>
  <si>
    <t>DATE</t>
  </si>
  <si>
    <t>CONTRACT #.</t>
  </si>
  <si>
    <t xml:space="preserve"> CONTRACTOR JOB #.</t>
  </si>
  <si>
    <t>PRIME CONTRACTOR</t>
  </si>
  <si>
    <t>LOCAL UNION</t>
  </si>
  <si>
    <t xml:space="preserve"> #.  P.S.A</t>
  </si>
  <si>
    <t xml:space="preserve">CLASSIFICATION  </t>
  </si>
  <si>
    <t>O.C.I.P</t>
  </si>
  <si>
    <t>DATE WAGE  EXPIRES</t>
  </si>
  <si>
    <t>FRINGES (EMPLOYER PAYMENTS)</t>
  </si>
  <si>
    <t>Other Payments</t>
  </si>
  <si>
    <t>Health &amp; Welfare</t>
  </si>
  <si>
    <t xml:space="preserve">Pension </t>
  </si>
  <si>
    <r>
      <t xml:space="preserve">Vacation </t>
    </r>
    <r>
      <rPr>
        <i/>
        <sz val="10"/>
        <color indexed="63"/>
        <rFont val="Arial"/>
        <family val="1"/>
        <charset val="204"/>
      </rPr>
      <t xml:space="preserve">I </t>
    </r>
    <r>
      <rPr>
        <sz val="10"/>
        <color indexed="63"/>
        <rFont val="Arial"/>
        <family val="1"/>
        <charset val="204"/>
      </rPr>
      <t xml:space="preserve">Holiday </t>
    </r>
  </si>
  <si>
    <t>Training</t>
  </si>
  <si>
    <t>F.I.C.A./Medicare</t>
  </si>
  <si>
    <t>F.U.T.A.</t>
  </si>
  <si>
    <t>S.U.T.A.</t>
  </si>
  <si>
    <t>E.T.T</t>
  </si>
  <si>
    <t>( D ) PAYROLL TAXES &amp; WORKERS' COMPENSATION</t>
  </si>
  <si>
    <t xml:space="preserve"> (C ) TOTAL PREVAILING WAGE  (A+B)</t>
  </si>
  <si>
    <t>( B ) Total Fringes</t>
  </si>
  <si>
    <t>( A )  BASIC HOURLY RATE</t>
  </si>
  <si>
    <t>CLASS   CODE</t>
  </si>
  <si>
    <t>W0RKERS COMP.</t>
  </si>
  <si>
    <t>(OCIP)</t>
  </si>
  <si>
    <t>•  This amount will be zero if an Owner-Controlled Insurance Program ("OCIP") is in effect</t>
  </si>
  <si>
    <t>NOTE: The contractor is required to complete one form for each craft/trade/classificatlon for which they request.</t>
  </si>
  <si>
    <r>
      <t xml:space="preserve">A </t>
    </r>
    <r>
      <rPr>
        <b/>
        <sz val="10"/>
        <color indexed="63"/>
        <rFont val="Arial"/>
        <family val="1"/>
        <charset val="204"/>
      </rPr>
      <t>rate higher than the published prevailing / union labor rates should have supporting documents attached.</t>
    </r>
  </si>
  <si>
    <t>Journeyman</t>
  </si>
  <si>
    <t>( D ) Total Payroll Taxes</t>
  </si>
  <si>
    <t>TOTAL - HOURLY LABOR RATE (C+D)</t>
  </si>
  <si>
    <t>STRAIGHT
TIME 
Daily</t>
  </si>
  <si>
    <r>
      <t>OVERTIME</t>
    </r>
    <r>
      <rPr>
        <b/>
        <sz val="9"/>
        <color indexed="8"/>
        <rFont val="Arial"/>
        <family val="2"/>
      </rPr>
      <t xml:space="preserve">
</t>
    </r>
    <r>
      <rPr>
        <b/>
        <sz val="9"/>
        <color indexed="63"/>
        <rFont val="Arial"/>
        <family val="2"/>
      </rPr>
      <t>Daily or Saturday</t>
    </r>
  </si>
  <si>
    <r>
      <t xml:space="preserve">OVERTIME
</t>
    </r>
    <r>
      <rPr>
        <b/>
        <sz val="9"/>
        <color indexed="8"/>
        <rFont val="Arial"/>
        <family val="2"/>
      </rPr>
      <t xml:space="preserve">
</t>
    </r>
    <r>
      <rPr>
        <b/>
        <sz val="9"/>
        <color indexed="63"/>
        <rFont val="Arial"/>
        <family val="2"/>
      </rPr>
      <t>Sunday/Hollday</t>
    </r>
  </si>
  <si>
    <t>Workers' Comp *</t>
  </si>
  <si>
    <t>CHANGE ORDER PROPOSAL</t>
  </si>
  <si>
    <t>LABOR RATE CALCULATION FORM</t>
  </si>
  <si>
    <t xml:space="preserve">PROJECT </t>
  </si>
  <si>
    <r>
      <t xml:space="preserve">CRAFT </t>
    </r>
    <r>
      <rPr>
        <b/>
        <i/>
        <sz val="9"/>
        <color indexed="63"/>
        <rFont val="Arial"/>
        <family val="2"/>
      </rPr>
      <t xml:space="preserve">I </t>
    </r>
    <r>
      <rPr>
        <b/>
        <sz val="9"/>
        <color indexed="63"/>
        <rFont val="Arial"/>
        <family val="2"/>
      </rPr>
      <t>TRADE</t>
    </r>
  </si>
  <si>
    <t>LOS ANGELES COMMUNITY COLLEGE DISTRICT</t>
  </si>
  <si>
    <t>DEPARTMENT OF FACILITIES PLANNING AND DEVELOPMENT</t>
  </si>
  <si>
    <t>SUSTAINABLE BUILDING PROGRAM</t>
  </si>
  <si>
    <t>Note: FUTA, SUTA and ETT are all based on taxable wage limit of $7,000 per year.</t>
  </si>
  <si>
    <t>Foreman</t>
  </si>
  <si>
    <t>Apprentice 5</t>
  </si>
  <si>
    <t>Carpenter</t>
  </si>
  <si>
    <r>
      <t xml:space="preserve">Note: If the actual numbers for payroll taxes are greater than </t>
    </r>
    <r>
      <rPr>
        <b/>
        <sz val="9"/>
        <color indexed="10"/>
        <rFont val="Times New Roman"/>
        <family val="1"/>
        <charset val="204"/>
      </rPr>
      <t xml:space="preserve">9%, </t>
    </r>
    <r>
      <rPr>
        <b/>
        <sz val="9"/>
        <color indexed="10"/>
        <rFont val="Arial"/>
        <family val="1"/>
        <charset val="204"/>
      </rPr>
      <t>please submit proper documents to justify the higher rate</t>
    </r>
  </si>
  <si>
    <t>Local:</t>
  </si>
  <si>
    <t>Apprentice 1</t>
  </si>
  <si>
    <t>Apprentice 2</t>
  </si>
  <si>
    <t>Apprentice 3</t>
  </si>
  <si>
    <t>Apprentice 4</t>
  </si>
  <si>
    <t>Apprentice 6</t>
  </si>
  <si>
    <t>Apprentice 7</t>
  </si>
  <si>
    <t>Apprentice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</si>
</sst>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&quot;$&quot;#,##0.00"/>
    <numFmt numFmtId="171" formatCode="0.000%"/>
  </numFmts>
  <fonts count="24" x14ac:knownFonts="1">
    <font>
      <sz val="11"/>
      <color theme="1"/>
      <name val="Calibri"/>
      <family val="2"/>
      <scheme val="minor"/>
    </font>
    <font>
      <sz val="10"/>
      <color indexed="63"/>
      <name val="Arial"/>
      <family val="1"/>
      <charset val="204"/>
    </font>
    <font>
      <sz val="9"/>
      <color indexed="63"/>
      <name val="Arial"/>
      <family val="1"/>
      <charset val="204"/>
    </font>
    <font>
      <i/>
      <sz val="10"/>
      <color indexed="63"/>
      <name val="Arial"/>
      <family val="1"/>
      <charset val="204"/>
    </font>
    <font>
      <b/>
      <sz val="12"/>
      <color indexed="63"/>
      <name val="Times New Roman"/>
      <family val="1"/>
    </font>
    <font>
      <b/>
      <u/>
      <sz val="12"/>
      <color indexed="63"/>
      <name val="Times New Roman"/>
      <family val="1"/>
    </font>
    <font>
      <sz val="8"/>
      <name val="Tahoma"/>
      <family val="2"/>
    </font>
    <font>
      <b/>
      <sz val="10"/>
      <color indexed="63"/>
      <name val="Arial"/>
      <family val="1"/>
      <charset val="204"/>
    </font>
    <font>
      <b/>
      <sz val="11"/>
      <color indexed="63"/>
      <name val="Times New Roman"/>
      <family val="1"/>
      <charset val="204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b/>
      <sz val="9"/>
      <color indexed="8"/>
      <name val="Arial"/>
      <family val="2"/>
    </font>
    <font>
      <b/>
      <sz val="9"/>
      <color indexed="63"/>
      <name val="Arial"/>
      <family val="1"/>
      <charset val="204"/>
    </font>
    <font>
      <b/>
      <i/>
      <sz val="9"/>
      <color indexed="63"/>
      <name val="Arial"/>
      <family val="2"/>
    </font>
    <font>
      <b/>
      <sz val="9"/>
      <color indexed="10"/>
      <name val="Arial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Arial"/>
      <family val="1"/>
      <charset val="204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80">
    <xf numFmtId="0" fontId="0" fillId="0" borderId="0" xfId="0"/>
    <xf numFmtId="10" fontId="18" fillId="0" borderId="1" xfId="1" applyNumberFormat="1" applyFont="1" applyBorder="1" applyProtection="1"/>
    <xf numFmtId="10" fontId="18" fillId="0" borderId="2" xfId="1" applyNumberFormat="1" applyFont="1" applyBorder="1" applyProtection="1"/>
    <xf numFmtId="171" fontId="18" fillId="0" borderId="2" xfId="1" applyNumberFormat="1" applyFont="1" applyBorder="1" applyProtection="1"/>
    <xf numFmtId="0" fontId="19" fillId="0" borderId="2" xfId="0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2" xfId="0" applyFont="1" applyBorder="1" applyAlignment="1" applyProtection="1">
      <protection locked="0"/>
    </xf>
    <xf numFmtId="168" fontId="17" fillId="0" borderId="3" xfId="0" applyNumberFormat="1" applyFont="1" applyBorder="1" applyAlignment="1" applyProtection="1">
      <alignment horizontal="right" indent="2"/>
      <protection locked="0"/>
    </xf>
    <xf numFmtId="168" fontId="17" fillId="0" borderId="4" xfId="0" applyNumberFormat="1" applyFont="1" applyBorder="1" applyAlignment="1" applyProtection="1">
      <alignment horizontal="right" indent="2"/>
    </xf>
    <xf numFmtId="168" fontId="0" fillId="0" borderId="5" xfId="0" applyNumberFormat="1" applyBorder="1" applyAlignment="1" applyProtection="1">
      <alignment horizontal="right" indent="2"/>
      <protection locked="0"/>
    </xf>
    <xf numFmtId="168" fontId="0" fillId="0" borderId="6" xfId="0" applyNumberFormat="1" applyBorder="1" applyAlignment="1" applyProtection="1">
      <alignment horizontal="right" indent="2"/>
    </xf>
    <xf numFmtId="168" fontId="0" fillId="0" borderId="7" xfId="0" applyNumberFormat="1" applyBorder="1" applyAlignment="1" applyProtection="1">
      <alignment horizontal="right" indent="2"/>
    </xf>
    <xf numFmtId="168" fontId="0" fillId="0" borderId="8" xfId="0" applyNumberFormat="1" applyBorder="1" applyAlignment="1" applyProtection="1">
      <alignment horizontal="right" indent="2"/>
      <protection locked="0"/>
    </xf>
    <xf numFmtId="168" fontId="0" fillId="0" borderId="9" xfId="0" applyNumberFormat="1" applyBorder="1" applyAlignment="1" applyProtection="1">
      <alignment horizontal="right" indent="2"/>
      <protection locked="0"/>
    </xf>
    <xf numFmtId="168" fontId="0" fillId="0" borderId="10" xfId="0" applyNumberFormat="1" applyBorder="1" applyAlignment="1" applyProtection="1">
      <alignment horizontal="right" indent="2"/>
    </xf>
    <xf numFmtId="168" fontId="17" fillId="0" borderId="3" xfId="0" applyNumberFormat="1" applyFont="1" applyBorder="1" applyAlignment="1" applyProtection="1">
      <alignment horizontal="right" indent="2"/>
    </xf>
    <xf numFmtId="168" fontId="0" fillId="0" borderId="5" xfId="0" applyNumberFormat="1" applyBorder="1" applyAlignment="1" applyProtection="1">
      <alignment horizontal="right" indent="2"/>
    </xf>
    <xf numFmtId="168" fontId="0" fillId="0" borderId="8" xfId="0" applyNumberFormat="1" applyBorder="1" applyAlignment="1" applyProtection="1">
      <alignment horizontal="right" indent="2"/>
    </xf>
    <xf numFmtId="0" fontId="0" fillId="0" borderId="6" xfId="0" applyBorder="1" applyAlignment="1" applyProtection="1">
      <alignment horizontal="right" indent="2"/>
    </xf>
    <xf numFmtId="168" fontId="17" fillId="0" borderId="9" xfId="0" applyNumberFormat="1" applyFont="1" applyBorder="1" applyAlignment="1" applyProtection="1">
      <alignment horizontal="right" indent="2"/>
    </xf>
    <xf numFmtId="168" fontId="17" fillId="0" borderId="10" xfId="0" applyNumberFormat="1" applyFont="1" applyBorder="1" applyAlignment="1" applyProtection="1">
      <alignment horizontal="right" indent="2"/>
    </xf>
    <xf numFmtId="168" fontId="17" fillId="0" borderId="4" xfId="0" applyNumberFormat="1" applyFont="1" applyBorder="1" applyAlignment="1" applyProtection="1">
      <alignment horizontal="right" indent="2"/>
      <protection locked="0"/>
    </xf>
    <xf numFmtId="168" fontId="0" fillId="0" borderId="6" xfId="0" applyNumberFormat="1" applyBorder="1" applyAlignment="1" applyProtection="1">
      <alignment horizontal="right" indent="2"/>
      <protection locked="0"/>
    </xf>
    <xf numFmtId="168" fontId="0" fillId="0" borderId="7" xfId="0" applyNumberFormat="1" applyBorder="1" applyAlignment="1" applyProtection="1">
      <alignment horizontal="right" indent="2"/>
      <protection locked="0"/>
    </xf>
    <xf numFmtId="168" fontId="17" fillId="0" borderId="4" xfId="0" applyNumberFormat="1" applyFont="1" applyBorder="1" applyAlignment="1" applyProtection="1">
      <alignment horizontal="right" indent="2"/>
      <protection hidden="1"/>
    </xf>
    <xf numFmtId="168" fontId="0" fillId="0" borderId="6" xfId="0" applyNumberFormat="1" applyBorder="1" applyAlignment="1" applyProtection="1">
      <alignment horizontal="right" indent="2"/>
      <protection hidden="1"/>
    </xf>
    <xf numFmtId="168" fontId="0" fillId="0" borderId="7" xfId="0" applyNumberFormat="1" applyBorder="1" applyAlignment="1" applyProtection="1">
      <alignment horizontal="right" indent="2"/>
      <protection hidden="1"/>
    </xf>
    <xf numFmtId="168" fontId="0" fillId="0" borderId="10" xfId="0" applyNumberFormat="1" applyBorder="1" applyAlignment="1" applyProtection="1">
      <alignment horizontal="right" indent="2"/>
      <protection hidden="1"/>
    </xf>
    <xf numFmtId="0" fontId="0" fillId="0" borderId="6" xfId="0" applyBorder="1" applyAlignment="1" applyProtection="1">
      <alignment horizontal="right" indent="2"/>
      <protection hidden="1"/>
    </xf>
    <xf numFmtId="168" fontId="17" fillId="0" borderId="10" xfId="0" applyNumberFormat="1" applyFont="1" applyBorder="1" applyAlignment="1" applyProtection="1">
      <alignment horizontal="right" indent="2"/>
      <protection hidden="1"/>
    </xf>
    <xf numFmtId="168" fontId="0" fillId="0" borderId="8" xfId="0" applyNumberFormat="1" applyBorder="1" applyAlignment="1" applyProtection="1">
      <alignment horizontal="right" indent="2"/>
      <protection hidden="1"/>
    </xf>
    <xf numFmtId="10" fontId="18" fillId="0" borderId="1" xfId="1" applyNumberFormat="1" applyFont="1" applyBorder="1" applyProtection="1">
      <protection hidden="1"/>
    </xf>
    <xf numFmtId="10" fontId="18" fillId="0" borderId="2" xfId="1" applyNumberFormat="1" applyFont="1" applyBorder="1" applyProtection="1">
      <protection hidden="1"/>
    </xf>
    <xf numFmtId="171" fontId="18" fillId="0" borderId="2" xfId="1" applyNumberFormat="1" applyFont="1" applyBorder="1" applyProtection="1">
      <protection hidden="1"/>
    </xf>
    <xf numFmtId="0" fontId="2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19" fillId="0" borderId="0" xfId="0" applyFont="1" applyBorder="1" applyAlignment="1" applyProtection="1"/>
    <xf numFmtId="0" fontId="19" fillId="0" borderId="0" xfId="0" applyFont="1" applyProtection="1"/>
    <xf numFmtId="0" fontId="10" fillId="0" borderId="7" xfId="0" applyFont="1" applyBorder="1" applyAlignment="1" applyProtection="1">
      <alignment horizontal="center" vertical="top" wrapText="1"/>
    </xf>
    <xf numFmtId="0" fontId="0" fillId="0" borderId="0" xfId="0" applyProtection="1"/>
    <xf numFmtId="0" fontId="5" fillId="0" borderId="0" xfId="0" applyFont="1" applyAlignment="1" applyProtection="1">
      <alignment horizontal="center" vertical="top"/>
    </xf>
    <xf numFmtId="0" fontId="19" fillId="0" borderId="0" xfId="0" applyFont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right"/>
    </xf>
    <xf numFmtId="0" fontId="20" fillId="0" borderId="0" xfId="0" applyFont="1" applyBorder="1" applyAlignment="1" applyProtection="1"/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vertical="center"/>
    </xf>
    <xf numFmtId="0" fontId="19" fillId="0" borderId="5" xfId="0" applyFont="1" applyBorder="1" applyProtection="1"/>
    <xf numFmtId="0" fontId="19" fillId="0" borderId="11" xfId="0" applyFont="1" applyBorder="1" applyProtection="1"/>
    <xf numFmtId="0" fontId="19" fillId="0" borderId="12" xfId="0" applyFont="1" applyBorder="1" applyProtection="1"/>
    <xf numFmtId="0" fontId="9" fillId="0" borderId="3" xfId="0" applyFont="1" applyBorder="1" applyAlignment="1" applyProtection="1">
      <alignment vertical="top"/>
    </xf>
    <xf numFmtId="0" fontId="0" fillId="0" borderId="2" xfId="0" applyBorder="1" applyProtection="1"/>
    <xf numFmtId="0" fontId="9" fillId="0" borderId="8" xfId="0" applyFont="1" applyBorder="1" applyAlignment="1" applyProtection="1">
      <alignment horizontal="left" vertical="top" indent="4"/>
    </xf>
    <xf numFmtId="0" fontId="0" fillId="0" borderId="0" xfId="0" applyBorder="1" applyProtection="1"/>
    <xf numFmtId="0" fontId="1" fillId="0" borderId="8" xfId="0" applyFont="1" applyBorder="1" applyAlignment="1" applyProtection="1">
      <alignment horizontal="left" vertical="top" indent="4"/>
    </xf>
    <xf numFmtId="0" fontId="0" fillId="0" borderId="0" xfId="0" applyFont="1" applyBorder="1" applyProtection="1"/>
    <xf numFmtId="0" fontId="0" fillId="0" borderId="0" xfId="0" quotePrefix="1" applyBorder="1" applyAlignment="1" applyProtection="1">
      <alignment horizontal="left" indent="1"/>
    </xf>
    <xf numFmtId="0" fontId="1" fillId="0" borderId="9" xfId="0" applyFont="1" applyBorder="1" applyAlignment="1" applyProtection="1">
      <alignment horizontal="left" vertical="top" indent="4"/>
    </xf>
    <xf numFmtId="0" fontId="0" fillId="0" borderId="1" xfId="0" applyBorder="1" applyProtection="1"/>
    <xf numFmtId="0" fontId="9" fillId="0" borderId="8" xfId="0" applyFont="1" applyBorder="1" applyAlignment="1" applyProtection="1">
      <alignment vertical="top"/>
    </xf>
    <xf numFmtId="0" fontId="1" fillId="0" borderId="8" xfId="0" applyFont="1" applyBorder="1" applyAlignment="1" applyProtection="1">
      <alignment horizontal="left" vertical="top"/>
    </xf>
    <xf numFmtId="0" fontId="17" fillId="0" borderId="0" xfId="0" applyFont="1" applyBorder="1" applyProtection="1"/>
    <xf numFmtId="0" fontId="9" fillId="0" borderId="9" xfId="0" applyFont="1" applyBorder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21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10" fillId="0" borderId="3" xfId="0" applyFont="1" applyBorder="1" applyAlignment="1" applyProtection="1">
      <alignment horizontal="center" vertical="top" wrapText="1"/>
    </xf>
    <xf numFmtId="9" fontId="0" fillId="0" borderId="1" xfId="0" applyNumberFormat="1" applyBorder="1" applyProtection="1">
      <protection locked="0"/>
    </xf>
    <xf numFmtId="0" fontId="8" fillId="0" borderId="0" xfId="0" applyFont="1" applyAlignment="1" applyProtection="1">
      <alignment horizontal="center" vertical="top"/>
    </xf>
    <xf numFmtId="0" fontId="19" fillId="0" borderId="1" xfId="0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19" fillId="0" borderId="2" xfId="0" applyFont="1" applyBorder="1" applyAlignment="1" applyProtection="1">
      <alignment horizontal="left"/>
      <protection locked="0"/>
    </xf>
    <xf numFmtId="14" fontId="20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13</xdr:row>
          <xdr:rowOff>19050</xdr:rowOff>
        </xdr:from>
        <xdr:to>
          <xdr:col>2</xdr:col>
          <xdr:colOff>381000</xdr:colOff>
          <xdr:row>13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50A6DDD-39B4-46BA-B058-291032CEF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409575</xdr:colOff>
          <xdr:row>13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C94CE65-EB35-48B5-8308-8169DE29A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9525</xdr:rowOff>
        </xdr:from>
        <xdr:to>
          <xdr:col>8</xdr:col>
          <xdr:colOff>447675</xdr:colOff>
          <xdr:row>13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F2B78E3-B794-41B0-BB87-E37CC01BC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409575</xdr:colOff>
          <xdr:row>13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4BB3928-36E4-4FC4-8F9B-CD16E48D6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38100</xdr:rowOff>
        </xdr:from>
        <xdr:to>
          <xdr:col>8</xdr:col>
          <xdr:colOff>438150</xdr:colOff>
          <xdr:row>14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6768C80-1D85-4007-A07C-52FEA1BF4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47625</xdr:rowOff>
        </xdr:from>
        <xdr:to>
          <xdr:col>9</xdr:col>
          <xdr:colOff>419100</xdr:colOff>
          <xdr:row>14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A585445-B15E-4F90-884C-6AB3B9787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647700</xdr:colOff>
      <xdr:row>0</xdr:row>
      <xdr:rowOff>0</xdr:rowOff>
    </xdr:from>
    <xdr:to>
      <xdr:col>2</xdr:col>
      <xdr:colOff>200025</xdr:colOff>
      <xdr:row>3</xdr:row>
      <xdr:rowOff>104775</xdr:rowOff>
    </xdr:to>
    <xdr:pic>
      <xdr:nvPicPr>
        <xdr:cNvPr id="1099" name="Picture 7" descr="http://dpa-grp.com/dpagrp2013/wp-content/uploads/2013/04/LACCD-Logo.png">
          <a:extLst>
            <a:ext uri="{FF2B5EF4-FFF2-40B4-BE49-F238E27FC236}">
              <a16:creationId xmlns:a16="http://schemas.microsoft.com/office/drawing/2014/main" id="{79EDD284-D2B2-40DD-A3D4-E5F006E6F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809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13</xdr:row>
          <xdr:rowOff>19050</xdr:rowOff>
        </xdr:from>
        <xdr:to>
          <xdr:col>2</xdr:col>
          <xdr:colOff>381000</xdr:colOff>
          <xdr:row>14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FF9B350-7E5E-4CC3-A0BC-A70EE4647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409575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5A8F6557-2DCA-49B5-8C57-E8FA4174E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9525</xdr:rowOff>
        </xdr:from>
        <xdr:to>
          <xdr:col>8</xdr:col>
          <xdr:colOff>447675</xdr:colOff>
          <xdr:row>14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1D11B978-8357-4197-A1CC-1FDB0BAFE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409575</xdr:colOff>
          <xdr:row>14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F546BB76-77E9-466C-A598-1C05C7A31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38100</xdr:rowOff>
        </xdr:from>
        <xdr:to>
          <xdr:col>8</xdr:col>
          <xdr:colOff>438150</xdr:colOff>
          <xdr:row>15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E47BEFA-A28D-4015-ABAB-BB1836B0B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47625</xdr:rowOff>
        </xdr:from>
        <xdr:to>
          <xdr:col>9</xdr:col>
          <xdr:colOff>419100</xdr:colOff>
          <xdr:row>15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ADA39388-F138-472B-BD07-56F51C6BEF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523875</xdr:colOff>
      <xdr:row>0</xdr:row>
      <xdr:rowOff>0</xdr:rowOff>
    </xdr:from>
    <xdr:to>
      <xdr:col>2</xdr:col>
      <xdr:colOff>76200</xdr:colOff>
      <xdr:row>3</xdr:row>
      <xdr:rowOff>104775</xdr:rowOff>
    </xdr:to>
    <xdr:pic>
      <xdr:nvPicPr>
        <xdr:cNvPr id="2101" name="Picture 7" descr="http://dpa-grp.com/dpagrp2013/wp-content/uploads/2013/04/LACCD-Logo.png">
          <a:extLst>
            <a:ext uri="{FF2B5EF4-FFF2-40B4-BE49-F238E27FC236}">
              <a16:creationId xmlns:a16="http://schemas.microsoft.com/office/drawing/2014/main" id="{208371E5-22C9-4770-927C-FA26B0BC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771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13</xdr:row>
          <xdr:rowOff>19050</xdr:rowOff>
        </xdr:from>
        <xdr:to>
          <xdr:col>2</xdr:col>
          <xdr:colOff>381000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B4963714-E2EC-4932-9039-85193F1E2E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409575</xdr:colOff>
          <xdr:row>14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2F644890-B132-4492-A2EE-6A8616899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9525</xdr:rowOff>
        </xdr:from>
        <xdr:to>
          <xdr:col>8</xdr:col>
          <xdr:colOff>447675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29CF9C20-DE9A-41D3-8605-EE9433587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409575</xdr:colOff>
          <xdr:row>14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FABBCA7-5266-40A8-A168-6E09D861B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38100</xdr:rowOff>
        </xdr:from>
        <xdr:to>
          <xdr:col>8</xdr:col>
          <xdr:colOff>438150</xdr:colOff>
          <xdr:row>15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E6EE0090-0C6A-410E-8990-32798B1ED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47625</xdr:rowOff>
        </xdr:from>
        <xdr:to>
          <xdr:col>9</xdr:col>
          <xdr:colOff>419100</xdr:colOff>
          <xdr:row>15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1BEFE223-2C81-474B-8B42-143415C6D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523875</xdr:colOff>
      <xdr:row>0</xdr:row>
      <xdr:rowOff>0</xdr:rowOff>
    </xdr:from>
    <xdr:to>
      <xdr:col>2</xdr:col>
      <xdr:colOff>76200</xdr:colOff>
      <xdr:row>3</xdr:row>
      <xdr:rowOff>104775</xdr:rowOff>
    </xdr:to>
    <xdr:pic>
      <xdr:nvPicPr>
        <xdr:cNvPr id="3126" name="Picture 7" descr="http://dpa-grp.com/dpagrp2013/wp-content/uploads/2013/04/LACCD-Logo.png">
          <a:extLst>
            <a:ext uri="{FF2B5EF4-FFF2-40B4-BE49-F238E27FC236}">
              <a16:creationId xmlns:a16="http://schemas.microsoft.com/office/drawing/2014/main" id="{11755449-6AA8-4909-BB5A-32D31128B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771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L42"/>
  <sheetViews>
    <sheetView tabSelected="1" view="pageBreakPreview" topLeftCell="A4" zoomScale="115" zoomScaleNormal="100" zoomScaleSheetLayoutView="115" workbookViewId="0">
      <selection activeCell="F15" sqref="F15"/>
    </sheetView>
  </sheetViews>
  <sheetFormatPr defaultRowHeight="15" x14ac:dyDescent="0.25"/>
  <cols>
    <col min="1" max="2" width="9.140625" style="39"/>
    <col min="3" max="3" width="11" style="39" customWidth="1"/>
    <col min="4" max="4" width="6.5703125" style="39" customWidth="1"/>
    <col min="5" max="5" width="9.140625" style="39"/>
    <col min="6" max="6" width="12.28515625" style="39" customWidth="1"/>
    <col min="7" max="7" width="2.7109375" style="39" customWidth="1"/>
    <col min="8" max="8" width="15.28515625" style="39" customWidth="1"/>
    <col min="9" max="9" width="11.7109375" style="39" customWidth="1"/>
    <col min="10" max="10" width="12.85546875" style="39" customWidth="1"/>
    <col min="11" max="11" width="9.140625" style="39"/>
    <col min="12" max="12" width="9.140625" style="39" hidden="1" customWidth="1"/>
    <col min="13" max="16384" width="9.140625" style="39"/>
  </cols>
  <sheetData>
    <row r="1" spans="1:12" ht="18.75" x14ac:dyDescent="0.3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</row>
    <row r="5" spans="1:12" ht="15.75" x14ac:dyDescent="0.25">
      <c r="A5" s="78" t="s">
        <v>37</v>
      </c>
      <c r="B5" s="78"/>
      <c r="C5" s="78"/>
      <c r="D5" s="78"/>
      <c r="E5" s="78"/>
      <c r="F5" s="78"/>
      <c r="G5" s="78"/>
      <c r="H5" s="78"/>
      <c r="I5" s="78"/>
      <c r="J5" s="78"/>
    </row>
    <row r="6" spans="1:12" ht="15.75" x14ac:dyDescent="0.25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</row>
    <row r="7" spans="1:12" ht="15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25">
      <c r="A8" s="79" t="s">
        <v>28</v>
      </c>
      <c r="B8" s="79"/>
      <c r="C8" s="79"/>
      <c r="D8" s="79"/>
      <c r="E8" s="79"/>
      <c r="F8" s="79"/>
      <c r="G8" s="79"/>
      <c r="H8" s="79"/>
      <c r="I8" s="79"/>
      <c r="J8" s="79"/>
      <c r="L8" s="39" t="s">
        <v>30</v>
      </c>
    </row>
    <row r="9" spans="1:12" x14ac:dyDescent="0.25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  <c r="L9" s="39" t="s">
        <v>45</v>
      </c>
    </row>
    <row r="10" spans="1:12" x14ac:dyDescent="0.25">
      <c r="L10" s="39" t="s">
        <v>50</v>
      </c>
    </row>
    <row r="11" spans="1:12" s="37" customFormat="1" ht="18" customHeight="1" x14ac:dyDescent="0.2">
      <c r="A11" s="45" t="s">
        <v>0</v>
      </c>
      <c r="C11" s="41"/>
      <c r="D11" s="72"/>
      <c r="E11" s="72"/>
      <c r="F11" s="72"/>
      <c r="G11" s="41"/>
      <c r="H11" s="42" t="s">
        <v>1</v>
      </c>
      <c r="I11" s="72"/>
      <c r="J11" s="72"/>
      <c r="L11" s="37" t="s">
        <v>51</v>
      </c>
    </row>
    <row r="12" spans="1:12" s="37" customFormat="1" ht="18" customHeight="1" x14ac:dyDescent="0.2">
      <c r="A12" s="45" t="s">
        <v>39</v>
      </c>
      <c r="C12" s="41"/>
      <c r="D12" s="72"/>
      <c r="E12" s="72"/>
      <c r="F12" s="72"/>
      <c r="G12" s="41"/>
      <c r="H12" s="42" t="s">
        <v>2</v>
      </c>
      <c r="I12" s="75"/>
      <c r="J12" s="75"/>
      <c r="L12" s="37" t="s">
        <v>52</v>
      </c>
    </row>
    <row r="13" spans="1:12" s="37" customFormat="1" ht="18" customHeight="1" x14ac:dyDescent="0.25">
      <c r="A13" s="45" t="s">
        <v>4</v>
      </c>
      <c r="C13" s="41"/>
      <c r="D13" s="72"/>
      <c r="E13" s="72"/>
      <c r="F13" s="72"/>
      <c r="G13" s="41"/>
      <c r="H13" s="42" t="s">
        <v>3</v>
      </c>
      <c r="I13" s="75"/>
      <c r="J13" s="75"/>
      <c r="L13" s="39" t="s">
        <v>53</v>
      </c>
    </row>
    <row r="14" spans="1:12" s="37" customFormat="1" ht="18" customHeight="1" x14ac:dyDescent="0.2">
      <c r="A14" s="45" t="s">
        <v>5</v>
      </c>
      <c r="C14" s="41"/>
      <c r="D14" s="41"/>
      <c r="E14" s="46" t="s">
        <v>49</v>
      </c>
      <c r="F14" s="4"/>
      <c r="G14" s="36"/>
      <c r="H14" s="42" t="s">
        <v>6</v>
      </c>
      <c r="I14" s="44"/>
      <c r="J14" s="41"/>
      <c r="L14" s="37" t="s">
        <v>46</v>
      </c>
    </row>
    <row r="15" spans="1:12" s="37" customFormat="1" ht="21.75" customHeight="1" x14ac:dyDescent="0.2">
      <c r="A15" s="45" t="s">
        <v>40</v>
      </c>
      <c r="C15" s="5" t="s">
        <v>47</v>
      </c>
      <c r="D15" s="47"/>
      <c r="E15" s="48" t="s">
        <v>7</v>
      </c>
      <c r="F15" s="6" t="s">
        <v>30</v>
      </c>
      <c r="G15" s="36"/>
      <c r="H15" s="42" t="s">
        <v>8</v>
      </c>
      <c r="I15" s="41"/>
      <c r="J15" s="41"/>
      <c r="L15" s="37" t="s">
        <v>54</v>
      </c>
    </row>
    <row r="16" spans="1:12" s="49" customFormat="1" ht="20.25" customHeight="1" x14ac:dyDescent="0.25">
      <c r="A16" s="45" t="s">
        <v>25</v>
      </c>
      <c r="B16" s="35"/>
      <c r="D16" s="46" t="s">
        <v>24</v>
      </c>
      <c r="E16" s="77"/>
      <c r="F16" s="77"/>
      <c r="G16" s="35"/>
      <c r="H16" s="43" t="s">
        <v>9</v>
      </c>
      <c r="I16" s="76">
        <v>42190</v>
      </c>
      <c r="J16" s="76"/>
      <c r="L16" s="39" t="s">
        <v>55</v>
      </c>
    </row>
    <row r="17" spans="1:12" s="49" customFormat="1" ht="26.25" customHeight="1" x14ac:dyDescent="0.2">
      <c r="A17" s="34"/>
      <c r="B17" s="35"/>
      <c r="C17" s="35"/>
      <c r="D17" s="35"/>
      <c r="E17" s="35"/>
      <c r="F17" s="35"/>
      <c r="G17" s="35"/>
      <c r="H17" s="35"/>
      <c r="I17" s="36"/>
      <c r="J17" s="36"/>
      <c r="L17" s="37" t="s">
        <v>56</v>
      </c>
    </row>
    <row r="18" spans="1:12" s="37" customFormat="1" ht="12" x14ac:dyDescent="0.2"/>
    <row r="19" spans="1:12" s="37" customFormat="1" ht="39.75" customHeight="1" x14ac:dyDescent="0.2">
      <c r="H19" s="38" t="s">
        <v>33</v>
      </c>
      <c r="I19" s="38" t="s">
        <v>34</v>
      </c>
      <c r="J19" s="38" t="s">
        <v>35</v>
      </c>
    </row>
    <row r="20" spans="1:12" x14ac:dyDescent="0.25">
      <c r="A20" s="53" t="s">
        <v>23</v>
      </c>
      <c r="B20" s="54"/>
      <c r="C20" s="54"/>
      <c r="D20" s="54"/>
      <c r="E20" s="54"/>
      <c r="F20" s="54"/>
      <c r="G20" s="54"/>
      <c r="H20" s="21">
        <v>39.299999999999997</v>
      </c>
      <c r="I20" s="8">
        <f>+H20*1.5</f>
        <v>58.949999999999996</v>
      </c>
      <c r="J20" s="8">
        <f>+H20*2</f>
        <v>78.599999999999994</v>
      </c>
    </row>
    <row r="21" spans="1:12" x14ac:dyDescent="0.25">
      <c r="A21" s="55" t="s">
        <v>10</v>
      </c>
      <c r="B21" s="56"/>
      <c r="C21" s="56"/>
      <c r="D21" s="56"/>
      <c r="E21" s="56"/>
      <c r="F21" s="56"/>
      <c r="G21" s="56"/>
      <c r="H21" s="23"/>
      <c r="I21" s="10"/>
      <c r="J21" s="11"/>
    </row>
    <row r="22" spans="1:12" x14ac:dyDescent="0.25">
      <c r="A22" s="57" t="s">
        <v>12</v>
      </c>
      <c r="B22" s="56"/>
      <c r="C22" s="56"/>
      <c r="D22" s="56"/>
      <c r="E22" s="58"/>
      <c r="F22" s="59"/>
      <c r="G22" s="56"/>
      <c r="H22" s="22">
        <v>6.1</v>
      </c>
      <c r="I22" s="10">
        <f t="shared" ref="I22:J26" si="0">+H22</f>
        <v>6.1</v>
      </c>
      <c r="J22" s="10">
        <f t="shared" si="0"/>
        <v>6.1</v>
      </c>
    </row>
    <row r="23" spans="1:12" ht="15" customHeight="1" x14ac:dyDescent="0.25">
      <c r="A23" s="57" t="s">
        <v>13</v>
      </c>
      <c r="B23" s="56"/>
      <c r="C23" s="56"/>
      <c r="D23" s="56"/>
      <c r="E23" s="56"/>
      <c r="F23" s="59"/>
      <c r="G23" s="56"/>
      <c r="H23" s="22">
        <v>4.16</v>
      </c>
      <c r="I23" s="10">
        <f t="shared" si="0"/>
        <v>4.16</v>
      </c>
      <c r="J23" s="10">
        <f t="shared" si="0"/>
        <v>4.16</v>
      </c>
    </row>
    <row r="24" spans="1:12" ht="15" customHeight="1" x14ac:dyDescent="0.25">
      <c r="A24" s="57" t="s">
        <v>14</v>
      </c>
      <c r="B24" s="56"/>
      <c r="C24" s="56"/>
      <c r="D24" s="56"/>
      <c r="E24" s="56"/>
      <c r="F24" s="59"/>
      <c r="G24" s="56"/>
      <c r="H24" s="22">
        <v>3.4</v>
      </c>
      <c r="I24" s="10">
        <f t="shared" si="0"/>
        <v>3.4</v>
      </c>
      <c r="J24" s="10">
        <f t="shared" si="0"/>
        <v>3.4</v>
      </c>
    </row>
    <row r="25" spans="1:12" ht="15" customHeight="1" x14ac:dyDescent="0.25">
      <c r="A25" s="57" t="s">
        <v>15</v>
      </c>
      <c r="B25" s="56"/>
      <c r="C25" s="56"/>
      <c r="D25" s="56"/>
      <c r="E25" s="56"/>
      <c r="F25" s="59"/>
      <c r="G25" s="56"/>
      <c r="H25" s="22">
        <v>0.47</v>
      </c>
      <c r="I25" s="10">
        <f t="shared" si="0"/>
        <v>0.47</v>
      </c>
      <c r="J25" s="10">
        <f t="shared" si="0"/>
        <v>0.47</v>
      </c>
    </row>
    <row r="26" spans="1:12" ht="15" customHeight="1" x14ac:dyDescent="0.25">
      <c r="A26" s="57" t="s">
        <v>11</v>
      </c>
      <c r="B26" s="56"/>
      <c r="C26" s="56"/>
      <c r="D26" s="56"/>
      <c r="E26" s="56"/>
      <c r="F26" s="59"/>
      <c r="G26" s="56"/>
      <c r="H26" s="22">
        <v>0.34</v>
      </c>
      <c r="I26" s="10">
        <f t="shared" si="0"/>
        <v>0.34</v>
      </c>
      <c r="J26" s="10">
        <f t="shared" si="0"/>
        <v>0.34</v>
      </c>
    </row>
    <row r="27" spans="1:12" ht="15" customHeight="1" x14ac:dyDescent="0.25">
      <c r="A27" s="60"/>
      <c r="B27" s="61"/>
      <c r="C27" s="61"/>
      <c r="D27" s="61"/>
      <c r="E27" s="61"/>
      <c r="F27" s="61"/>
      <c r="G27" s="61"/>
      <c r="H27" s="14"/>
      <c r="I27" s="14"/>
      <c r="J27" s="14"/>
    </row>
    <row r="28" spans="1:12" x14ac:dyDescent="0.25">
      <c r="A28" s="53" t="s">
        <v>22</v>
      </c>
      <c r="B28" s="54"/>
      <c r="C28" s="54"/>
      <c r="D28" s="54"/>
      <c r="E28" s="54"/>
      <c r="F28" s="54"/>
      <c r="G28" s="54"/>
      <c r="H28" s="8">
        <f>SUM(H22:H27)</f>
        <v>14.47</v>
      </c>
      <c r="I28" s="8">
        <f>SUM(I22:I27)</f>
        <v>14.47</v>
      </c>
      <c r="J28" s="8">
        <f>SUM(J22:J27)</f>
        <v>14.47</v>
      </c>
    </row>
    <row r="29" spans="1:12" x14ac:dyDescent="0.25">
      <c r="A29" s="53" t="s">
        <v>21</v>
      </c>
      <c r="B29" s="54"/>
      <c r="C29" s="54"/>
      <c r="D29" s="54"/>
      <c r="E29" s="54"/>
      <c r="F29" s="54"/>
      <c r="G29" s="54"/>
      <c r="H29" s="8">
        <f>+H28+H20</f>
        <v>53.769999999999996</v>
      </c>
      <c r="I29" s="8">
        <f>+I28+I20</f>
        <v>73.42</v>
      </c>
      <c r="J29" s="8">
        <f>+J28+J20</f>
        <v>93.07</v>
      </c>
    </row>
    <row r="30" spans="1:12" x14ac:dyDescent="0.25">
      <c r="A30" s="62" t="s">
        <v>20</v>
      </c>
      <c r="B30" s="56"/>
      <c r="C30" s="56"/>
      <c r="D30" s="56"/>
      <c r="E30" s="56"/>
      <c r="F30" s="56"/>
      <c r="G30" s="56"/>
      <c r="H30" s="10"/>
      <c r="I30" s="10"/>
      <c r="J30" s="10"/>
    </row>
    <row r="31" spans="1:12" ht="17.25" customHeight="1" x14ac:dyDescent="0.25">
      <c r="A31" s="57" t="s">
        <v>16</v>
      </c>
      <c r="B31" s="56"/>
      <c r="C31" s="56"/>
      <c r="D31" s="1">
        <v>7.6499999999999999E-2</v>
      </c>
      <c r="E31" s="56"/>
      <c r="F31" s="56"/>
      <c r="G31" s="56"/>
      <c r="H31" s="10">
        <f>+$H$20*D31</f>
        <v>3.0064499999999996</v>
      </c>
      <c r="I31" s="10">
        <f>+$I$20*D31</f>
        <v>4.5096749999999997</v>
      </c>
      <c r="J31" s="10">
        <f>+$J$20*D31</f>
        <v>6.0128999999999992</v>
      </c>
    </row>
    <row r="32" spans="1:12" ht="15" customHeight="1" x14ac:dyDescent="0.25">
      <c r="A32" s="57" t="s">
        <v>17</v>
      </c>
      <c r="B32" s="56"/>
      <c r="C32" s="56"/>
      <c r="D32" s="2">
        <v>2.7000000000000001E-3</v>
      </c>
      <c r="E32" s="56"/>
      <c r="F32" s="56"/>
      <c r="G32" s="56"/>
      <c r="H32" s="10">
        <f>+$H$20*D32</f>
        <v>0.10611</v>
      </c>
      <c r="I32" s="10">
        <f>+$I$20*D32</f>
        <v>0.159165</v>
      </c>
      <c r="J32" s="10">
        <f>+$J$20*D32</f>
        <v>0.21221999999999999</v>
      </c>
    </row>
    <row r="33" spans="1:10" x14ac:dyDescent="0.25">
      <c r="A33" s="57" t="s">
        <v>18</v>
      </c>
      <c r="B33" s="56"/>
      <c r="C33" s="56"/>
      <c r="D33" s="3">
        <v>1.0630000000000001E-2</v>
      </c>
      <c r="E33" s="56"/>
      <c r="F33" s="56"/>
      <c r="G33" s="56"/>
      <c r="H33" s="10">
        <f>+$H$20*D33</f>
        <v>0.41775899999999999</v>
      </c>
      <c r="I33" s="10">
        <f>+$I$20*D33</f>
        <v>0.62663849999999999</v>
      </c>
      <c r="J33" s="10">
        <f>+$J$20*D33</f>
        <v>0.83551799999999998</v>
      </c>
    </row>
    <row r="34" spans="1:10" x14ac:dyDescent="0.25">
      <c r="A34" s="57" t="s">
        <v>19</v>
      </c>
      <c r="B34" s="56"/>
      <c r="C34" s="56"/>
      <c r="D34" s="3">
        <v>1.7000000000000001E-4</v>
      </c>
      <c r="E34" s="56"/>
      <c r="F34" s="56"/>
      <c r="G34" s="56"/>
      <c r="H34" s="10">
        <f>+$H$20*D34</f>
        <v>6.6810000000000003E-3</v>
      </c>
      <c r="I34" s="10">
        <f>+$I$20*D34</f>
        <v>1.0021499999999999E-2</v>
      </c>
      <c r="J34" s="10">
        <f>+$J$20*D34</f>
        <v>1.3362000000000001E-2</v>
      </c>
    </row>
    <row r="35" spans="1:10" x14ac:dyDescent="0.25">
      <c r="A35" s="63"/>
      <c r="B35" s="56"/>
      <c r="C35" s="56"/>
      <c r="D35" s="56"/>
      <c r="E35" s="56"/>
      <c r="F35" s="56"/>
      <c r="G35" s="56"/>
      <c r="H35" s="17"/>
      <c r="I35" s="18"/>
      <c r="J35" s="10"/>
    </row>
    <row r="36" spans="1:10" x14ac:dyDescent="0.25">
      <c r="A36" s="57" t="s">
        <v>36</v>
      </c>
      <c r="B36" s="56"/>
      <c r="D36" s="70">
        <v>0</v>
      </c>
      <c r="E36" s="64" t="s">
        <v>26</v>
      </c>
      <c r="F36" s="56"/>
      <c r="G36" s="56"/>
      <c r="H36" s="10">
        <f>+$H$20*D36</f>
        <v>0</v>
      </c>
      <c r="I36" s="10">
        <f>+$I$20*D36</f>
        <v>0</v>
      </c>
      <c r="J36" s="10">
        <f>+$J$20*D36</f>
        <v>0</v>
      </c>
    </row>
    <row r="37" spans="1:10" x14ac:dyDescent="0.25">
      <c r="A37" s="65" t="s">
        <v>31</v>
      </c>
      <c r="B37" s="61"/>
      <c r="C37" s="61"/>
      <c r="D37" s="61"/>
      <c r="E37" s="61"/>
      <c r="F37" s="61"/>
      <c r="G37" s="61"/>
      <c r="H37" s="20">
        <f>SUM(H31:H36)</f>
        <v>3.5369999999999995</v>
      </c>
      <c r="I37" s="20">
        <f>SUM(I31:I36)</f>
        <v>5.3054999999999994</v>
      </c>
      <c r="J37" s="20">
        <f>SUM(J31:J36)</f>
        <v>7.073999999999999</v>
      </c>
    </row>
    <row r="38" spans="1:10" x14ac:dyDescent="0.25">
      <c r="A38" s="53" t="s">
        <v>32</v>
      </c>
      <c r="B38" s="54"/>
      <c r="C38" s="54"/>
      <c r="D38" s="54"/>
      <c r="E38" s="54"/>
      <c r="F38" s="54"/>
      <c r="G38" s="54"/>
      <c r="H38" s="8">
        <f>+H37+H29</f>
        <v>57.306999999999995</v>
      </c>
      <c r="I38" s="8">
        <f>+I37+I29</f>
        <v>78.725499999999997</v>
      </c>
      <c r="J38" s="8">
        <f>+J37+J29</f>
        <v>100.14399999999999</v>
      </c>
    </row>
    <row r="39" spans="1:10" ht="8.25" customHeight="1" x14ac:dyDescent="0.25"/>
    <row r="40" spans="1:10" x14ac:dyDescent="0.25">
      <c r="A40" s="66" t="s">
        <v>27</v>
      </c>
    </row>
    <row r="41" spans="1:10" x14ac:dyDescent="0.25">
      <c r="A41" s="67" t="s">
        <v>48</v>
      </c>
    </row>
    <row r="42" spans="1:10" x14ac:dyDescent="0.25">
      <c r="A42" s="67" t="s">
        <v>44</v>
      </c>
    </row>
  </sheetData>
  <sheetProtection password="F23C" sheet="1" selectLockedCells="1"/>
  <mergeCells count="15">
    <mergeCell ref="I16:J16"/>
    <mergeCell ref="E16:F16"/>
    <mergeCell ref="I13:J13"/>
    <mergeCell ref="A5:J5"/>
    <mergeCell ref="A6:J6"/>
    <mergeCell ref="A8:J8"/>
    <mergeCell ref="A9:J9"/>
    <mergeCell ref="D13:F13"/>
    <mergeCell ref="D12:F12"/>
    <mergeCell ref="D11:F11"/>
    <mergeCell ref="I11:J11"/>
    <mergeCell ref="A1:J1"/>
    <mergeCell ref="A2:J2"/>
    <mergeCell ref="A3:J3"/>
    <mergeCell ref="I12:J12"/>
  </mergeCells>
  <dataValidations count="1">
    <dataValidation type="list" allowBlank="1" showInputMessage="1" showErrorMessage="1" sqref="F15">
      <formula1>$L$8:$L$17</formula1>
    </dataValidation>
  </dataValidations>
  <pageMargins left="0.45" right="0.2" top="0.75" bottom="0.5" header="0.3" footer="0.05"/>
  <pageSetup orientation="portrait" r:id="rId1"/>
  <headerFooter>
    <oddFooter>&amp;L&amp;9Form CP-0271&amp;C&amp;9&amp;P of &amp;N&amp;R&amp;9Rev. 10/27/2015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590550</xdr:colOff>
                    <xdr:row>13</xdr:row>
                    <xdr:rowOff>19050</xdr:rowOff>
                  </from>
                  <to>
                    <xdr:col>2</xdr:col>
                    <xdr:colOff>381000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409575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9525</xdr:rowOff>
                  </from>
                  <to>
                    <xdr:col>8</xdr:col>
                    <xdr:colOff>447675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409575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38100</xdr:rowOff>
                  </from>
                  <to>
                    <xdr:col>8</xdr:col>
                    <xdr:colOff>438150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47625</xdr:rowOff>
                  </from>
                  <to>
                    <xdr:col>9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6699"/>
    <pageSetUpPr fitToPage="1"/>
  </sheetPr>
  <dimension ref="A1:L42"/>
  <sheetViews>
    <sheetView view="pageBreakPreview" topLeftCell="A4" zoomScaleNormal="100" zoomScaleSheetLayoutView="100" workbookViewId="0">
      <selection activeCell="D11" sqref="D11:F11"/>
    </sheetView>
  </sheetViews>
  <sheetFormatPr defaultRowHeight="15" x14ac:dyDescent="0.25"/>
  <cols>
    <col min="1" max="2" width="9.140625" style="39"/>
    <col min="3" max="3" width="11" style="39" customWidth="1"/>
    <col min="4" max="4" width="6.5703125" style="39" customWidth="1"/>
    <col min="5" max="5" width="9.140625" style="39"/>
    <col min="6" max="6" width="12.28515625" style="39" customWidth="1"/>
    <col min="7" max="7" width="2.7109375" style="39" customWidth="1"/>
    <col min="8" max="8" width="16" style="39" customWidth="1"/>
    <col min="9" max="9" width="11.42578125" style="39" customWidth="1"/>
    <col min="10" max="10" width="13.140625" style="39" customWidth="1"/>
    <col min="11" max="11" width="9.140625" style="39"/>
    <col min="12" max="12" width="0" style="39" hidden="1" customWidth="1"/>
    <col min="13" max="16384" width="9.140625" style="39"/>
  </cols>
  <sheetData>
    <row r="1" spans="1:12" ht="18.75" x14ac:dyDescent="0.3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</row>
    <row r="5" spans="1:12" ht="15.75" x14ac:dyDescent="0.25">
      <c r="A5" s="78" t="s">
        <v>37</v>
      </c>
      <c r="B5" s="78"/>
      <c r="C5" s="78"/>
      <c r="D5" s="78"/>
      <c r="E5" s="78"/>
      <c r="F5" s="78"/>
      <c r="G5" s="78"/>
      <c r="H5" s="78"/>
      <c r="I5" s="78"/>
      <c r="J5" s="78"/>
    </row>
    <row r="6" spans="1:12" ht="15.75" x14ac:dyDescent="0.25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</row>
    <row r="7" spans="1:12" ht="15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25">
      <c r="A8" s="79" t="s">
        <v>28</v>
      </c>
      <c r="B8" s="79"/>
      <c r="C8" s="79"/>
      <c r="D8" s="79"/>
      <c r="E8" s="79"/>
      <c r="F8" s="79"/>
      <c r="G8" s="79"/>
      <c r="H8" s="79"/>
      <c r="I8" s="79"/>
      <c r="J8" s="79"/>
    </row>
    <row r="9" spans="1:12" x14ac:dyDescent="0.25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</row>
    <row r="11" spans="1:12" s="37" customFormat="1" ht="18" customHeight="1" x14ac:dyDescent="0.2">
      <c r="A11" s="45" t="s">
        <v>0</v>
      </c>
      <c r="C11" s="41"/>
      <c r="D11" s="72"/>
      <c r="E11" s="72"/>
      <c r="F11" s="72"/>
      <c r="G11" s="41"/>
      <c r="H11" s="42" t="s">
        <v>1</v>
      </c>
      <c r="I11" s="72"/>
      <c r="J11" s="72"/>
    </row>
    <row r="12" spans="1:12" s="37" customFormat="1" ht="18" customHeight="1" x14ac:dyDescent="0.25">
      <c r="A12" s="45" t="s">
        <v>39</v>
      </c>
      <c r="C12" s="41"/>
      <c r="D12" s="72"/>
      <c r="E12" s="72"/>
      <c r="F12" s="72"/>
      <c r="G12" s="41"/>
      <c r="H12" s="42" t="s">
        <v>2</v>
      </c>
      <c r="I12" s="75"/>
      <c r="J12" s="75"/>
      <c r="L12" s="39" t="s">
        <v>30</v>
      </c>
    </row>
    <row r="13" spans="1:12" s="37" customFormat="1" ht="18" customHeight="1" x14ac:dyDescent="0.25">
      <c r="A13" s="45" t="s">
        <v>4</v>
      </c>
      <c r="C13" s="41"/>
      <c r="D13" s="72"/>
      <c r="E13" s="72"/>
      <c r="F13" s="72"/>
      <c r="G13" s="41"/>
      <c r="H13" s="42" t="s">
        <v>3</v>
      </c>
      <c r="I13" s="75"/>
      <c r="J13" s="75"/>
      <c r="L13" s="39" t="s">
        <v>45</v>
      </c>
    </row>
    <row r="14" spans="1:12" s="37" customFormat="1" ht="18" customHeight="1" x14ac:dyDescent="0.25">
      <c r="A14" s="45" t="s">
        <v>5</v>
      </c>
      <c r="C14" s="41"/>
      <c r="D14" s="41"/>
      <c r="E14" s="46" t="s">
        <v>49</v>
      </c>
      <c r="F14" s="4"/>
      <c r="G14" s="36"/>
      <c r="H14" s="42" t="s">
        <v>6</v>
      </c>
      <c r="I14" s="44"/>
      <c r="J14" s="41"/>
      <c r="L14" s="39" t="s">
        <v>50</v>
      </c>
    </row>
    <row r="15" spans="1:12" s="37" customFormat="1" ht="21.75" customHeight="1" x14ac:dyDescent="0.2">
      <c r="A15" s="45" t="s">
        <v>40</v>
      </c>
      <c r="C15" s="5" t="str">
        <f>+Journeyman!C15</f>
        <v>Carpenter</v>
      </c>
      <c r="D15" s="47"/>
      <c r="E15" s="48" t="s">
        <v>7</v>
      </c>
      <c r="F15" s="6" t="s">
        <v>45</v>
      </c>
      <c r="G15" s="36"/>
      <c r="H15" s="42" t="s">
        <v>8</v>
      </c>
      <c r="I15" s="41"/>
      <c r="J15" s="41"/>
      <c r="L15" s="37" t="s">
        <v>51</v>
      </c>
    </row>
    <row r="16" spans="1:12" s="49" customFormat="1" ht="20.25" customHeight="1" x14ac:dyDescent="0.2">
      <c r="A16" s="45" t="s">
        <v>25</v>
      </c>
      <c r="B16" s="35"/>
      <c r="D16" s="46" t="s">
        <v>24</v>
      </c>
      <c r="E16" s="77"/>
      <c r="F16" s="77"/>
      <c r="G16" s="35"/>
      <c r="H16" s="43" t="s">
        <v>9</v>
      </c>
      <c r="I16" s="76">
        <v>42190</v>
      </c>
      <c r="J16" s="76"/>
      <c r="L16" s="37" t="s">
        <v>52</v>
      </c>
    </row>
    <row r="17" spans="1:12" s="49" customFormat="1" ht="26.25" customHeight="1" x14ac:dyDescent="0.25">
      <c r="A17" s="34"/>
      <c r="B17" s="35"/>
      <c r="C17" s="35"/>
      <c r="D17" s="35"/>
      <c r="E17" s="35"/>
      <c r="F17" s="35"/>
      <c r="G17" s="35"/>
      <c r="H17" s="35"/>
      <c r="I17" s="36"/>
      <c r="J17" s="36"/>
      <c r="L17" s="39" t="s">
        <v>53</v>
      </c>
    </row>
    <row r="18" spans="1:12" s="37" customFormat="1" ht="12" x14ac:dyDescent="0.2">
      <c r="L18" s="37" t="s">
        <v>46</v>
      </c>
    </row>
    <row r="19" spans="1:12" s="37" customFormat="1" ht="39.75" customHeight="1" x14ac:dyDescent="0.2">
      <c r="H19" s="69" t="s">
        <v>33</v>
      </c>
      <c r="I19" s="38" t="s">
        <v>34</v>
      </c>
      <c r="J19" s="38" t="s">
        <v>35</v>
      </c>
      <c r="L19" s="37" t="s">
        <v>54</v>
      </c>
    </row>
    <row r="20" spans="1:12" x14ac:dyDescent="0.25">
      <c r="A20" s="53" t="s">
        <v>23</v>
      </c>
      <c r="B20" s="54"/>
      <c r="C20" s="54"/>
      <c r="D20" s="54"/>
      <c r="E20" s="54"/>
      <c r="F20" s="54"/>
      <c r="G20" s="54"/>
      <c r="H20" s="7">
        <v>0</v>
      </c>
      <c r="I20" s="8">
        <f>+H20*1.5</f>
        <v>0</v>
      </c>
      <c r="J20" s="8">
        <f>+H20*2</f>
        <v>0</v>
      </c>
      <c r="L20" s="39" t="s">
        <v>55</v>
      </c>
    </row>
    <row r="21" spans="1:12" x14ac:dyDescent="0.25">
      <c r="A21" s="55" t="s">
        <v>10</v>
      </c>
      <c r="B21" s="56"/>
      <c r="C21" s="56"/>
      <c r="D21" s="56"/>
      <c r="E21" s="56"/>
      <c r="F21" s="56"/>
      <c r="G21" s="56"/>
      <c r="H21" s="9"/>
      <c r="I21" s="10"/>
      <c r="J21" s="11"/>
      <c r="L21" s="37" t="s">
        <v>56</v>
      </c>
    </row>
    <row r="22" spans="1:12" x14ac:dyDescent="0.25">
      <c r="A22" s="57" t="s">
        <v>12</v>
      </c>
      <c r="B22" s="56"/>
      <c r="C22" s="56"/>
      <c r="D22" s="56"/>
      <c r="E22" s="58"/>
      <c r="F22" s="59"/>
      <c r="G22" s="56"/>
      <c r="H22" s="12">
        <v>0</v>
      </c>
      <c r="I22" s="10">
        <f t="shared" ref="I22:J26" si="0">+H22</f>
        <v>0</v>
      </c>
      <c r="J22" s="10">
        <f t="shared" si="0"/>
        <v>0</v>
      </c>
    </row>
    <row r="23" spans="1:12" ht="15" customHeight="1" x14ac:dyDescent="0.25">
      <c r="A23" s="57" t="s">
        <v>13</v>
      </c>
      <c r="B23" s="56"/>
      <c r="C23" s="56"/>
      <c r="D23" s="56"/>
      <c r="E23" s="56"/>
      <c r="F23" s="59"/>
      <c r="G23" s="56"/>
      <c r="H23" s="12">
        <v>0</v>
      </c>
      <c r="I23" s="10">
        <f t="shared" si="0"/>
        <v>0</v>
      </c>
      <c r="J23" s="10">
        <f t="shared" si="0"/>
        <v>0</v>
      </c>
    </row>
    <row r="24" spans="1:12" ht="15" customHeight="1" x14ac:dyDescent="0.25">
      <c r="A24" s="57" t="s">
        <v>14</v>
      </c>
      <c r="B24" s="56"/>
      <c r="C24" s="56"/>
      <c r="D24" s="56"/>
      <c r="E24" s="56"/>
      <c r="F24" s="59"/>
      <c r="G24" s="56"/>
      <c r="H24" s="12">
        <v>0</v>
      </c>
      <c r="I24" s="10">
        <f t="shared" si="0"/>
        <v>0</v>
      </c>
      <c r="J24" s="10">
        <f t="shared" si="0"/>
        <v>0</v>
      </c>
    </row>
    <row r="25" spans="1:12" ht="15" customHeight="1" x14ac:dyDescent="0.25">
      <c r="A25" s="57" t="s">
        <v>15</v>
      </c>
      <c r="B25" s="56"/>
      <c r="C25" s="56"/>
      <c r="D25" s="56"/>
      <c r="E25" s="56"/>
      <c r="F25" s="59"/>
      <c r="G25" s="56"/>
      <c r="H25" s="12">
        <v>0</v>
      </c>
      <c r="I25" s="10">
        <f t="shared" si="0"/>
        <v>0</v>
      </c>
      <c r="J25" s="10">
        <f t="shared" si="0"/>
        <v>0</v>
      </c>
    </row>
    <row r="26" spans="1:12" ht="15" customHeight="1" x14ac:dyDescent="0.25">
      <c r="A26" s="57" t="s">
        <v>11</v>
      </c>
      <c r="B26" s="56"/>
      <c r="C26" s="56"/>
      <c r="D26" s="56"/>
      <c r="E26" s="56"/>
      <c r="F26" s="59"/>
      <c r="G26" s="56"/>
      <c r="H26" s="12">
        <v>0</v>
      </c>
      <c r="I26" s="10">
        <f t="shared" si="0"/>
        <v>0</v>
      </c>
      <c r="J26" s="10">
        <f t="shared" si="0"/>
        <v>0</v>
      </c>
    </row>
    <row r="27" spans="1:12" ht="15" customHeight="1" x14ac:dyDescent="0.25">
      <c r="A27" s="60"/>
      <c r="B27" s="61"/>
      <c r="C27" s="61"/>
      <c r="D27" s="61"/>
      <c r="E27" s="61"/>
      <c r="F27" s="61"/>
      <c r="G27" s="61"/>
      <c r="H27" s="13"/>
      <c r="I27" s="14"/>
      <c r="J27" s="14"/>
    </row>
    <row r="28" spans="1:12" x14ac:dyDescent="0.25">
      <c r="A28" s="53" t="s">
        <v>22</v>
      </c>
      <c r="B28" s="54"/>
      <c r="C28" s="54"/>
      <c r="D28" s="54"/>
      <c r="E28" s="54"/>
      <c r="F28" s="54"/>
      <c r="G28" s="54"/>
      <c r="H28" s="15">
        <f>SUM(H22:H27)</f>
        <v>0</v>
      </c>
      <c r="I28" s="8">
        <f>SUM(I22:I27)</f>
        <v>0</v>
      </c>
      <c r="J28" s="8">
        <f>SUM(J22:J27)</f>
        <v>0</v>
      </c>
    </row>
    <row r="29" spans="1:12" x14ac:dyDescent="0.25">
      <c r="A29" s="53" t="s">
        <v>21</v>
      </c>
      <c r="B29" s="54"/>
      <c r="C29" s="54"/>
      <c r="D29" s="54"/>
      <c r="E29" s="54"/>
      <c r="F29" s="54"/>
      <c r="G29" s="54"/>
      <c r="H29" s="15">
        <f>+H28+H20</f>
        <v>0</v>
      </c>
      <c r="I29" s="8">
        <f>+I28+I20</f>
        <v>0</v>
      </c>
      <c r="J29" s="8">
        <f>+J28+J20</f>
        <v>0</v>
      </c>
    </row>
    <row r="30" spans="1:12" x14ac:dyDescent="0.25">
      <c r="A30" s="62" t="s">
        <v>20</v>
      </c>
      <c r="B30" s="56"/>
      <c r="C30" s="56"/>
      <c r="D30" s="56"/>
      <c r="E30" s="56"/>
      <c r="F30" s="56"/>
      <c r="G30" s="56"/>
      <c r="H30" s="16"/>
      <c r="I30" s="10"/>
      <c r="J30" s="10"/>
    </row>
    <row r="31" spans="1:12" ht="17.25" customHeight="1" x14ac:dyDescent="0.25">
      <c r="A31" s="57" t="s">
        <v>16</v>
      </c>
      <c r="B31" s="56"/>
      <c r="C31" s="56"/>
      <c r="D31" s="1">
        <v>7.6499999999999999E-2</v>
      </c>
      <c r="E31" s="56"/>
      <c r="F31" s="56"/>
      <c r="G31" s="56"/>
      <c r="H31" s="17">
        <f>+$H$20*D31</f>
        <v>0</v>
      </c>
      <c r="I31" s="10">
        <f>+$I$20*D31</f>
        <v>0</v>
      </c>
      <c r="J31" s="10">
        <f>+$J$20*D31</f>
        <v>0</v>
      </c>
    </row>
    <row r="32" spans="1:12" ht="15" customHeight="1" x14ac:dyDescent="0.25">
      <c r="A32" s="57" t="s">
        <v>17</v>
      </c>
      <c r="B32" s="56"/>
      <c r="C32" s="56"/>
      <c r="D32" s="2">
        <v>2.7000000000000001E-3</v>
      </c>
      <c r="E32" s="56"/>
      <c r="F32" s="56"/>
      <c r="G32" s="56"/>
      <c r="H32" s="17">
        <f>+$H$20*D32</f>
        <v>0</v>
      </c>
      <c r="I32" s="10">
        <f>+$I$20*D32</f>
        <v>0</v>
      </c>
      <c r="J32" s="10">
        <f>+$J$20*D32</f>
        <v>0</v>
      </c>
    </row>
    <row r="33" spans="1:10" x14ac:dyDescent="0.25">
      <c r="A33" s="57" t="s">
        <v>18</v>
      </c>
      <c r="B33" s="56"/>
      <c r="C33" s="56"/>
      <c r="D33" s="3">
        <v>1.0630000000000001E-2</v>
      </c>
      <c r="E33" s="56"/>
      <c r="F33" s="56"/>
      <c r="G33" s="56"/>
      <c r="H33" s="17">
        <f>+$H$20*D33</f>
        <v>0</v>
      </c>
      <c r="I33" s="10">
        <f>+$I$20*D33</f>
        <v>0</v>
      </c>
      <c r="J33" s="10">
        <f>+$J$20*D33</f>
        <v>0</v>
      </c>
    </row>
    <row r="34" spans="1:10" x14ac:dyDescent="0.25">
      <c r="A34" s="57" t="s">
        <v>19</v>
      </c>
      <c r="B34" s="56"/>
      <c r="C34" s="56"/>
      <c r="D34" s="3">
        <v>1.7000000000000001E-4</v>
      </c>
      <c r="E34" s="56"/>
      <c r="F34" s="56"/>
      <c r="G34" s="56"/>
      <c r="H34" s="17">
        <f>+$H$20*D34</f>
        <v>0</v>
      </c>
      <c r="I34" s="10">
        <f>+$I$20*D34</f>
        <v>0</v>
      </c>
      <c r="J34" s="10">
        <f>+$J$20*D34</f>
        <v>0</v>
      </c>
    </row>
    <row r="35" spans="1:10" x14ac:dyDescent="0.25">
      <c r="A35" s="63"/>
      <c r="B35" s="56"/>
      <c r="C35" s="56"/>
      <c r="D35" s="56"/>
      <c r="E35" s="56"/>
      <c r="F35" s="56"/>
      <c r="G35" s="56"/>
      <c r="H35" s="17"/>
      <c r="I35" s="18"/>
      <c r="J35" s="10"/>
    </row>
    <row r="36" spans="1:10" x14ac:dyDescent="0.25">
      <c r="A36" s="57" t="s">
        <v>36</v>
      </c>
      <c r="B36" s="56"/>
      <c r="D36" s="70">
        <v>0</v>
      </c>
      <c r="E36" s="64" t="s">
        <v>26</v>
      </c>
      <c r="F36" s="56"/>
      <c r="G36" s="56"/>
      <c r="H36" s="17">
        <f>+$H$20*D36</f>
        <v>0</v>
      </c>
      <c r="I36" s="10">
        <f>+$I$20*D36</f>
        <v>0</v>
      </c>
      <c r="J36" s="10">
        <f>+$J$20*D36</f>
        <v>0</v>
      </c>
    </row>
    <row r="37" spans="1:10" x14ac:dyDescent="0.25">
      <c r="A37" s="65" t="s">
        <v>31</v>
      </c>
      <c r="B37" s="61"/>
      <c r="C37" s="61"/>
      <c r="D37" s="61"/>
      <c r="E37" s="61"/>
      <c r="F37" s="61"/>
      <c r="G37" s="61"/>
      <c r="H37" s="19">
        <f>SUM(H31:H36)</f>
        <v>0</v>
      </c>
      <c r="I37" s="20">
        <f>SUM(I31:I36)</f>
        <v>0</v>
      </c>
      <c r="J37" s="20">
        <f>SUM(J31:J36)</f>
        <v>0</v>
      </c>
    </row>
    <row r="38" spans="1:10" x14ac:dyDescent="0.25">
      <c r="A38" s="53" t="s">
        <v>32</v>
      </c>
      <c r="B38" s="54"/>
      <c r="C38" s="54"/>
      <c r="D38" s="54"/>
      <c r="E38" s="54"/>
      <c r="F38" s="54"/>
      <c r="G38" s="54"/>
      <c r="H38" s="15">
        <f>+H37+H29</f>
        <v>0</v>
      </c>
      <c r="I38" s="8">
        <f>+I37+I29</f>
        <v>0</v>
      </c>
      <c r="J38" s="8">
        <f>+J37+J29</f>
        <v>0</v>
      </c>
    </row>
    <row r="39" spans="1:10" ht="8.25" customHeight="1" x14ac:dyDescent="0.25"/>
    <row r="40" spans="1:10" x14ac:dyDescent="0.25">
      <c r="A40" s="66" t="s">
        <v>27</v>
      </c>
    </row>
    <row r="41" spans="1:10" x14ac:dyDescent="0.25">
      <c r="A41" s="67" t="s">
        <v>44</v>
      </c>
    </row>
    <row r="42" spans="1:10" x14ac:dyDescent="0.25">
      <c r="A42" s="68"/>
    </row>
  </sheetData>
  <sheetProtection password="F23C" sheet="1" selectLockedCells="1"/>
  <mergeCells count="15">
    <mergeCell ref="D12:F12"/>
    <mergeCell ref="I12:J12"/>
    <mergeCell ref="D13:F13"/>
    <mergeCell ref="I13:J13"/>
    <mergeCell ref="I16:J16"/>
    <mergeCell ref="E16:F16"/>
    <mergeCell ref="A9:J9"/>
    <mergeCell ref="D11:F11"/>
    <mergeCell ref="A1:J1"/>
    <mergeCell ref="A2:J2"/>
    <mergeCell ref="A3:J3"/>
    <mergeCell ref="A5:J5"/>
    <mergeCell ref="A6:J6"/>
    <mergeCell ref="A8:J8"/>
    <mergeCell ref="I11:J11"/>
  </mergeCells>
  <dataValidations count="1">
    <dataValidation type="list" allowBlank="1" showInputMessage="1" showErrorMessage="1" sqref="F15">
      <formula1>$L$12:$L$21</formula1>
    </dataValidation>
  </dataValidations>
  <printOptions horizontalCentered="1"/>
  <pageMargins left="0.45" right="0.45" top="0.75" bottom="0.75" header="0.3" footer="0.3"/>
  <pageSetup scale="96" orientation="portrait" r:id="rId1"/>
  <headerFooter>
    <oddFooter>&amp;L&amp;9Form CP-0271&amp;C&amp;9&amp;P of &amp;N&amp;R&amp;9Rev. 10/27/2015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590550</xdr:colOff>
                    <xdr:row>13</xdr:row>
                    <xdr:rowOff>19050</xdr:rowOff>
                  </from>
                  <to>
                    <xdr:col>2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9525</xdr:rowOff>
                  </from>
                  <to>
                    <xdr:col>8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38100</xdr:rowOff>
                  </from>
                  <to>
                    <xdr:col>8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47625</xdr:rowOff>
                  </from>
                  <to>
                    <xdr:col>9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 tint="0.39997558519241921"/>
  </sheetPr>
  <dimension ref="A1:L42"/>
  <sheetViews>
    <sheetView view="pageBreakPreview" zoomScale="115" zoomScaleNormal="100" zoomScaleSheetLayoutView="115" workbookViewId="0">
      <selection activeCell="D11" sqref="D11:F11"/>
    </sheetView>
  </sheetViews>
  <sheetFormatPr defaultRowHeight="15" x14ac:dyDescent="0.25"/>
  <cols>
    <col min="1" max="2" width="9.140625" style="39"/>
    <col min="3" max="3" width="11" style="39" customWidth="1"/>
    <col min="4" max="4" width="6.5703125" style="39" customWidth="1"/>
    <col min="5" max="5" width="9.140625" style="39"/>
    <col min="6" max="6" width="12.28515625" style="39" customWidth="1"/>
    <col min="7" max="7" width="2.7109375" style="39" customWidth="1"/>
    <col min="8" max="8" width="16.28515625" style="39" customWidth="1"/>
    <col min="9" max="9" width="13.42578125" style="39" customWidth="1"/>
    <col min="10" max="10" width="14.5703125" style="39" customWidth="1"/>
    <col min="11" max="11" width="9.140625" style="39"/>
    <col min="12" max="12" width="0" style="39" hidden="1" customWidth="1"/>
    <col min="13" max="16384" width="9.140625" style="39"/>
  </cols>
  <sheetData>
    <row r="1" spans="1:12" ht="18.75" x14ac:dyDescent="0.3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x14ac:dyDescent="0.25">
      <c r="A3" s="74" t="s">
        <v>43</v>
      </c>
      <c r="B3" s="74"/>
      <c r="C3" s="74"/>
      <c r="D3" s="74"/>
      <c r="E3" s="74"/>
      <c r="F3" s="74"/>
      <c r="G3" s="74"/>
      <c r="H3" s="74"/>
      <c r="I3" s="74"/>
      <c r="J3" s="74"/>
    </row>
    <row r="5" spans="1:12" ht="15.75" x14ac:dyDescent="0.25">
      <c r="A5" s="78" t="s">
        <v>37</v>
      </c>
      <c r="B5" s="78"/>
      <c r="C5" s="78"/>
      <c r="D5" s="78"/>
      <c r="E5" s="78"/>
      <c r="F5" s="78"/>
      <c r="G5" s="78"/>
      <c r="H5" s="78"/>
      <c r="I5" s="78"/>
      <c r="J5" s="78"/>
    </row>
    <row r="6" spans="1:12" ht="15.75" x14ac:dyDescent="0.25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</row>
    <row r="7" spans="1:12" ht="15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25">
      <c r="A8" s="79" t="s">
        <v>28</v>
      </c>
      <c r="B8" s="79"/>
      <c r="C8" s="79"/>
      <c r="D8" s="79"/>
      <c r="E8" s="79"/>
      <c r="F8" s="79"/>
      <c r="G8" s="79"/>
      <c r="H8" s="79"/>
      <c r="I8" s="79"/>
      <c r="J8" s="79"/>
    </row>
    <row r="9" spans="1:12" x14ac:dyDescent="0.25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</row>
    <row r="11" spans="1:12" s="37" customFormat="1" ht="18" customHeight="1" x14ac:dyDescent="0.2">
      <c r="A11" s="45" t="s">
        <v>0</v>
      </c>
      <c r="C11" s="41"/>
      <c r="D11" s="72"/>
      <c r="E11" s="72"/>
      <c r="F11" s="72"/>
      <c r="G11" s="41"/>
      <c r="H11" s="42" t="s">
        <v>1</v>
      </c>
      <c r="I11" s="72"/>
      <c r="J11" s="72"/>
    </row>
    <row r="12" spans="1:12" s="37" customFormat="1" ht="18" customHeight="1" x14ac:dyDescent="0.2">
      <c r="A12" s="45" t="s">
        <v>39</v>
      </c>
      <c r="C12" s="41"/>
      <c r="D12" s="72"/>
      <c r="E12" s="72"/>
      <c r="F12" s="72"/>
      <c r="G12" s="41"/>
      <c r="H12" s="42" t="s">
        <v>2</v>
      </c>
      <c r="I12" s="75"/>
      <c r="J12" s="75"/>
      <c r="L12" s="37" t="s">
        <v>30</v>
      </c>
    </row>
    <row r="13" spans="1:12" s="37" customFormat="1" ht="18" customHeight="1" x14ac:dyDescent="0.2">
      <c r="A13" s="45" t="s">
        <v>4</v>
      </c>
      <c r="C13" s="41"/>
      <c r="D13" s="72"/>
      <c r="E13" s="72"/>
      <c r="F13" s="72"/>
      <c r="G13" s="41"/>
      <c r="H13" s="42" t="s">
        <v>3</v>
      </c>
      <c r="I13" s="75"/>
      <c r="J13" s="75"/>
      <c r="L13" s="37" t="s">
        <v>45</v>
      </c>
    </row>
    <row r="14" spans="1:12" s="37" customFormat="1" ht="18" customHeight="1" x14ac:dyDescent="0.2">
      <c r="A14" s="45" t="s">
        <v>5</v>
      </c>
      <c r="C14" s="41"/>
      <c r="D14" s="41"/>
      <c r="E14" s="46" t="s">
        <v>49</v>
      </c>
      <c r="F14" s="4"/>
      <c r="G14" s="36"/>
      <c r="H14" s="42" t="s">
        <v>6</v>
      </c>
      <c r="I14" s="44"/>
      <c r="J14" s="41"/>
      <c r="L14" s="37" t="s">
        <v>50</v>
      </c>
    </row>
    <row r="15" spans="1:12" s="37" customFormat="1" ht="21.75" customHeight="1" x14ac:dyDescent="0.2">
      <c r="A15" s="45" t="s">
        <v>40</v>
      </c>
      <c r="C15" s="5" t="str">
        <f>+Journeyman!C15</f>
        <v>Carpenter</v>
      </c>
      <c r="D15" s="47"/>
      <c r="E15" s="48" t="s">
        <v>7</v>
      </c>
      <c r="F15" s="6"/>
      <c r="G15" s="36"/>
      <c r="H15" s="42" t="s">
        <v>8</v>
      </c>
      <c r="I15" s="41"/>
      <c r="J15" s="41"/>
      <c r="L15" s="37" t="s">
        <v>51</v>
      </c>
    </row>
    <row r="16" spans="1:12" s="49" customFormat="1" ht="20.25" customHeight="1" x14ac:dyDescent="0.2">
      <c r="A16" s="45" t="s">
        <v>25</v>
      </c>
      <c r="B16" s="35"/>
      <c r="D16" s="46" t="s">
        <v>24</v>
      </c>
      <c r="E16" s="77"/>
      <c r="F16" s="77"/>
      <c r="G16" s="35"/>
      <c r="H16" s="43" t="s">
        <v>9</v>
      </c>
      <c r="I16" s="76">
        <v>42190</v>
      </c>
      <c r="J16" s="76"/>
      <c r="L16" s="49" t="s">
        <v>52</v>
      </c>
    </row>
    <row r="17" spans="1:12" s="49" customFormat="1" ht="26.25" customHeight="1" x14ac:dyDescent="0.2">
      <c r="A17" s="34"/>
      <c r="B17" s="35"/>
      <c r="C17" s="35"/>
      <c r="D17" s="35"/>
      <c r="E17" s="35"/>
      <c r="F17" s="35"/>
      <c r="G17" s="35"/>
      <c r="H17" s="35"/>
      <c r="I17" s="36"/>
      <c r="J17" s="36"/>
      <c r="L17" s="49" t="s">
        <v>53</v>
      </c>
    </row>
    <row r="18" spans="1:12" s="37" customFormat="1" ht="12" x14ac:dyDescent="0.2">
      <c r="H18" s="50"/>
      <c r="I18" s="51"/>
      <c r="J18" s="52"/>
      <c r="L18" s="37" t="s">
        <v>46</v>
      </c>
    </row>
    <row r="19" spans="1:12" s="37" customFormat="1" ht="39.75" customHeight="1" x14ac:dyDescent="0.2">
      <c r="H19" s="38" t="s">
        <v>33</v>
      </c>
      <c r="I19" s="38" t="s">
        <v>34</v>
      </c>
      <c r="J19" s="38" t="s">
        <v>35</v>
      </c>
      <c r="L19" s="37" t="s">
        <v>54</v>
      </c>
    </row>
    <row r="20" spans="1:12" x14ac:dyDescent="0.25">
      <c r="A20" s="53" t="s">
        <v>23</v>
      </c>
      <c r="B20" s="54"/>
      <c r="C20" s="54"/>
      <c r="D20" s="54"/>
      <c r="E20" s="54"/>
      <c r="F20" s="54"/>
      <c r="G20" s="54"/>
      <c r="H20" s="21">
        <v>0</v>
      </c>
      <c r="I20" s="24">
        <f>+H20*1.5</f>
        <v>0</v>
      </c>
      <c r="J20" s="24">
        <f>+H20*2</f>
        <v>0</v>
      </c>
      <c r="L20" s="39" t="s">
        <v>55</v>
      </c>
    </row>
    <row r="21" spans="1:12" x14ac:dyDescent="0.25">
      <c r="A21" s="55" t="s">
        <v>10</v>
      </c>
      <c r="B21" s="56"/>
      <c r="C21" s="56"/>
      <c r="D21" s="56"/>
      <c r="E21" s="56"/>
      <c r="F21" s="56"/>
      <c r="G21" s="56"/>
      <c r="H21" s="23"/>
      <c r="I21" s="25"/>
      <c r="J21" s="26"/>
      <c r="L21" s="39" t="s">
        <v>56</v>
      </c>
    </row>
    <row r="22" spans="1:12" x14ac:dyDescent="0.25">
      <c r="A22" s="57" t="s">
        <v>12</v>
      </c>
      <c r="B22" s="56"/>
      <c r="C22" s="56"/>
      <c r="D22" s="56"/>
      <c r="E22" s="58"/>
      <c r="F22" s="59"/>
      <c r="G22" s="56"/>
      <c r="H22" s="22">
        <v>0</v>
      </c>
      <c r="I22" s="25">
        <f t="shared" ref="I22:J26" si="0">+H22</f>
        <v>0</v>
      </c>
      <c r="J22" s="25">
        <f t="shared" si="0"/>
        <v>0</v>
      </c>
    </row>
    <row r="23" spans="1:12" ht="15" customHeight="1" x14ac:dyDescent="0.25">
      <c r="A23" s="57" t="s">
        <v>13</v>
      </c>
      <c r="B23" s="56"/>
      <c r="C23" s="56"/>
      <c r="D23" s="56"/>
      <c r="E23" s="56"/>
      <c r="F23" s="59"/>
      <c r="G23" s="56"/>
      <c r="H23" s="22">
        <v>0</v>
      </c>
      <c r="I23" s="25">
        <f t="shared" si="0"/>
        <v>0</v>
      </c>
      <c r="J23" s="25">
        <f t="shared" si="0"/>
        <v>0</v>
      </c>
    </row>
    <row r="24" spans="1:12" ht="15" customHeight="1" x14ac:dyDescent="0.25">
      <c r="A24" s="57" t="s">
        <v>14</v>
      </c>
      <c r="B24" s="56"/>
      <c r="C24" s="56"/>
      <c r="D24" s="56"/>
      <c r="E24" s="56"/>
      <c r="F24" s="59"/>
      <c r="G24" s="56"/>
      <c r="H24" s="22">
        <v>0</v>
      </c>
      <c r="I24" s="25">
        <f t="shared" si="0"/>
        <v>0</v>
      </c>
      <c r="J24" s="25">
        <f t="shared" si="0"/>
        <v>0</v>
      </c>
    </row>
    <row r="25" spans="1:12" ht="15" customHeight="1" x14ac:dyDescent="0.25">
      <c r="A25" s="57" t="s">
        <v>15</v>
      </c>
      <c r="B25" s="56"/>
      <c r="C25" s="56"/>
      <c r="D25" s="56"/>
      <c r="E25" s="56"/>
      <c r="F25" s="59"/>
      <c r="G25" s="56"/>
      <c r="H25" s="22">
        <v>0</v>
      </c>
      <c r="I25" s="25">
        <f t="shared" si="0"/>
        <v>0</v>
      </c>
      <c r="J25" s="25">
        <f t="shared" si="0"/>
        <v>0</v>
      </c>
    </row>
    <row r="26" spans="1:12" ht="15" customHeight="1" x14ac:dyDescent="0.25">
      <c r="A26" s="57" t="s">
        <v>11</v>
      </c>
      <c r="B26" s="56"/>
      <c r="C26" s="56"/>
      <c r="D26" s="56"/>
      <c r="E26" s="56"/>
      <c r="F26" s="59"/>
      <c r="G26" s="56"/>
      <c r="H26" s="22">
        <v>0</v>
      </c>
      <c r="I26" s="25">
        <f t="shared" si="0"/>
        <v>0</v>
      </c>
      <c r="J26" s="25">
        <f t="shared" si="0"/>
        <v>0</v>
      </c>
    </row>
    <row r="27" spans="1:12" ht="15" customHeight="1" x14ac:dyDescent="0.25">
      <c r="A27" s="60"/>
      <c r="B27" s="61"/>
      <c r="C27" s="61"/>
      <c r="D27" s="61"/>
      <c r="E27" s="61"/>
      <c r="F27" s="61"/>
      <c r="G27" s="61"/>
      <c r="H27" s="14"/>
      <c r="I27" s="27"/>
      <c r="J27" s="27"/>
    </row>
    <row r="28" spans="1:12" x14ac:dyDescent="0.25">
      <c r="A28" s="53" t="s">
        <v>22</v>
      </c>
      <c r="B28" s="54"/>
      <c r="C28" s="54"/>
      <c r="D28" s="54"/>
      <c r="E28" s="54"/>
      <c r="F28" s="54"/>
      <c r="G28" s="54"/>
      <c r="H28" s="24">
        <f>SUM(H22:H27)</f>
        <v>0</v>
      </c>
      <c r="I28" s="24">
        <f>SUM(I22:I27)</f>
        <v>0</v>
      </c>
      <c r="J28" s="24">
        <f>SUM(J22:J27)</f>
        <v>0</v>
      </c>
    </row>
    <row r="29" spans="1:12" x14ac:dyDescent="0.25">
      <c r="A29" s="53" t="s">
        <v>21</v>
      </c>
      <c r="B29" s="54"/>
      <c r="C29" s="54"/>
      <c r="D29" s="54"/>
      <c r="E29" s="54"/>
      <c r="F29" s="54"/>
      <c r="G29" s="54"/>
      <c r="H29" s="24">
        <f>+H28+H20</f>
        <v>0</v>
      </c>
      <c r="I29" s="24">
        <f>+I28+I20</f>
        <v>0</v>
      </c>
      <c r="J29" s="24">
        <f>+J28+J20</f>
        <v>0</v>
      </c>
    </row>
    <row r="30" spans="1:12" x14ac:dyDescent="0.25">
      <c r="A30" s="62" t="s">
        <v>20</v>
      </c>
      <c r="B30" s="56"/>
      <c r="C30" s="56"/>
      <c r="D30" s="56"/>
      <c r="E30" s="56"/>
      <c r="F30" s="56"/>
      <c r="G30" s="56"/>
      <c r="H30" s="25"/>
      <c r="I30" s="25"/>
      <c r="J30" s="25"/>
    </row>
    <row r="31" spans="1:12" ht="17.25" customHeight="1" x14ac:dyDescent="0.25">
      <c r="A31" s="57" t="s">
        <v>16</v>
      </c>
      <c r="B31" s="56"/>
      <c r="C31" s="56"/>
      <c r="D31" s="31">
        <v>7.6499999999999999E-2</v>
      </c>
      <c r="E31" s="56"/>
      <c r="F31" s="56"/>
      <c r="G31" s="56"/>
      <c r="H31" s="25">
        <f>+$H$20*D31</f>
        <v>0</v>
      </c>
      <c r="I31" s="25">
        <f>+$I$20*D31</f>
        <v>0</v>
      </c>
      <c r="J31" s="25">
        <f>+$J$20*D31</f>
        <v>0</v>
      </c>
    </row>
    <row r="32" spans="1:12" ht="15" customHeight="1" x14ac:dyDescent="0.25">
      <c r="A32" s="57" t="s">
        <v>17</v>
      </c>
      <c r="B32" s="56"/>
      <c r="C32" s="56"/>
      <c r="D32" s="32">
        <v>2.7000000000000001E-3</v>
      </c>
      <c r="E32" s="56"/>
      <c r="F32" s="56"/>
      <c r="G32" s="56"/>
      <c r="H32" s="25">
        <f>+$H$20*D32</f>
        <v>0</v>
      </c>
      <c r="I32" s="25">
        <f>+$I$20*D32</f>
        <v>0</v>
      </c>
      <c r="J32" s="25">
        <f>+$J$20*D32</f>
        <v>0</v>
      </c>
    </row>
    <row r="33" spans="1:10" x14ac:dyDescent="0.25">
      <c r="A33" s="57" t="s">
        <v>18</v>
      </c>
      <c r="B33" s="56"/>
      <c r="C33" s="56"/>
      <c r="D33" s="33">
        <v>1.0630000000000001E-2</v>
      </c>
      <c r="E33" s="56"/>
      <c r="F33" s="56"/>
      <c r="G33" s="56"/>
      <c r="H33" s="25">
        <f>+$H$20*D33</f>
        <v>0</v>
      </c>
      <c r="I33" s="25">
        <f>+$I$20*D33</f>
        <v>0</v>
      </c>
      <c r="J33" s="25">
        <f>+$J$20*D33</f>
        <v>0</v>
      </c>
    </row>
    <row r="34" spans="1:10" x14ac:dyDescent="0.25">
      <c r="A34" s="57" t="s">
        <v>19</v>
      </c>
      <c r="B34" s="56"/>
      <c r="C34" s="56"/>
      <c r="D34" s="33">
        <v>1.7000000000000001E-4</v>
      </c>
      <c r="E34" s="56"/>
      <c r="F34" s="56"/>
      <c r="G34" s="56"/>
      <c r="H34" s="25">
        <f>+$H$20*D34</f>
        <v>0</v>
      </c>
      <c r="I34" s="25">
        <f>+$I$20*D34</f>
        <v>0</v>
      </c>
      <c r="J34" s="25">
        <f>+$J$20*D34</f>
        <v>0</v>
      </c>
    </row>
    <row r="35" spans="1:10" x14ac:dyDescent="0.25">
      <c r="A35" s="63"/>
      <c r="B35" s="56"/>
      <c r="C35" s="56"/>
      <c r="D35" s="56"/>
      <c r="E35" s="56"/>
      <c r="F35" s="56"/>
      <c r="G35" s="56"/>
      <c r="H35" s="30"/>
      <c r="I35" s="28"/>
      <c r="J35" s="25"/>
    </row>
    <row r="36" spans="1:10" x14ac:dyDescent="0.25">
      <c r="A36" s="57" t="s">
        <v>36</v>
      </c>
      <c r="B36" s="56"/>
      <c r="D36" s="70">
        <v>0</v>
      </c>
      <c r="E36" s="64" t="s">
        <v>26</v>
      </c>
      <c r="F36" s="56"/>
      <c r="G36" s="56"/>
      <c r="H36" s="25">
        <f>+$H$20*D36</f>
        <v>0</v>
      </c>
      <c r="I36" s="25">
        <f>+$I$20*D36</f>
        <v>0</v>
      </c>
      <c r="J36" s="25">
        <f>+$J$20*D36</f>
        <v>0</v>
      </c>
    </row>
    <row r="37" spans="1:10" x14ac:dyDescent="0.25">
      <c r="A37" s="65" t="s">
        <v>31</v>
      </c>
      <c r="B37" s="61"/>
      <c r="C37" s="61"/>
      <c r="D37" s="61"/>
      <c r="E37" s="61"/>
      <c r="F37" s="61"/>
      <c r="G37" s="61"/>
      <c r="H37" s="29">
        <f>SUM(H31:H36)</f>
        <v>0</v>
      </c>
      <c r="I37" s="29">
        <f>SUM(I31:I36)</f>
        <v>0</v>
      </c>
      <c r="J37" s="29">
        <f>SUM(J31:J36)</f>
        <v>0</v>
      </c>
    </row>
    <row r="38" spans="1:10" x14ac:dyDescent="0.25">
      <c r="A38" s="53" t="s">
        <v>32</v>
      </c>
      <c r="B38" s="54"/>
      <c r="C38" s="54"/>
      <c r="D38" s="54"/>
      <c r="E38" s="54"/>
      <c r="F38" s="54"/>
      <c r="G38" s="54"/>
      <c r="H38" s="24">
        <f>+H37+H29</f>
        <v>0</v>
      </c>
      <c r="I38" s="24">
        <f>+I37+I29</f>
        <v>0</v>
      </c>
      <c r="J38" s="24">
        <f>+J37+J29</f>
        <v>0</v>
      </c>
    </row>
    <row r="39" spans="1:10" ht="8.25" customHeight="1" x14ac:dyDescent="0.25"/>
    <row r="40" spans="1:10" x14ac:dyDescent="0.25">
      <c r="A40" s="66" t="s">
        <v>27</v>
      </c>
    </row>
    <row r="41" spans="1:10" x14ac:dyDescent="0.25">
      <c r="A41" s="67" t="s">
        <v>44</v>
      </c>
    </row>
    <row r="42" spans="1:10" x14ac:dyDescent="0.25">
      <c r="A42" s="68"/>
    </row>
  </sheetData>
  <sheetProtection password="F23C" sheet="1" selectLockedCells="1"/>
  <mergeCells count="15">
    <mergeCell ref="D12:F12"/>
    <mergeCell ref="I12:J12"/>
    <mergeCell ref="D13:F13"/>
    <mergeCell ref="I13:J13"/>
    <mergeCell ref="E16:F16"/>
    <mergeCell ref="I16:J16"/>
    <mergeCell ref="A9:J9"/>
    <mergeCell ref="D11:F11"/>
    <mergeCell ref="A1:J1"/>
    <mergeCell ref="A2:J2"/>
    <mergeCell ref="A3:J3"/>
    <mergeCell ref="A5:J5"/>
    <mergeCell ref="A6:J6"/>
    <mergeCell ref="A8:J8"/>
    <mergeCell ref="I11:J11"/>
  </mergeCells>
  <dataValidations count="1">
    <dataValidation type="list" allowBlank="1" showInputMessage="1" showErrorMessage="1" sqref="F15">
      <formula1>$L$12:$L$21</formula1>
    </dataValidation>
  </dataValidations>
  <pageMargins left="0.7" right="0.7" top="0.75" bottom="0.75" header="0.3" footer="0.3"/>
  <pageSetup scale="86" orientation="portrait" r:id="rId1"/>
  <headerFooter>
    <oddFooter>&amp;L&amp;9Form CP-0271&amp;C&amp;9&amp;P of &amp;N&amp;R&amp;9Rev. 10/27/2015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590550</xdr:colOff>
                    <xdr:row>13</xdr:row>
                    <xdr:rowOff>19050</xdr:rowOff>
                  </from>
                  <to>
                    <xdr:col>2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9525</xdr:rowOff>
                  </from>
                  <to>
                    <xdr:col>8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38100</xdr:rowOff>
                  </from>
                  <to>
                    <xdr:col>8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47625</xdr:rowOff>
                  </from>
                  <to>
                    <xdr:col>9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Journeyman</vt:lpstr>
      <vt:lpstr>Foreman</vt:lpstr>
      <vt:lpstr>Apprentice</vt:lpstr>
      <vt:lpstr>Apprentice!Print_Area</vt:lpstr>
      <vt:lpstr>Foreman!Print_Area</vt:lpstr>
      <vt:lpstr>Journeyman!Print_Area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Censon</dc:creator>
  <cp:lastModifiedBy>Alfred Li</cp:lastModifiedBy>
  <cp:lastPrinted>2015-10-28T01:06:35Z</cp:lastPrinted>
  <dcterms:created xsi:type="dcterms:W3CDTF">2015-06-02T20:07:39Z</dcterms:created>
  <dcterms:modified xsi:type="dcterms:W3CDTF">2018-03-29T18:02:11Z</dcterms:modified>
</cp:coreProperties>
</file>